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云溪街道!$A$2:$I$73</definedName>
    <definedName name="_xlnm._FilterDatabase" localSheetId="1" hidden="1">路口镇!$A$2:$I$586</definedName>
    <definedName name="_xlnm._FilterDatabase" localSheetId="2" hidden="1">陆城镇!$A$2:$I$343</definedName>
    <definedName name="_xlnm._FilterDatabase" localSheetId="3" hidden="1">长岭街道!$A$2:$I$81</definedName>
    <definedName name="_xlnm._FilterDatabase" localSheetId="4" hidden="1">松杨湖街道!$A$2:$I$28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<sst xmlns="http://schemas.openxmlformats.org/spreadsheetml/2006/main" count="5571" uniqueCount="1328">
  <si>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</si>
  <si>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</si>
  <si>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</si>
  <si>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</si>
  <si>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</si>
  <si>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</si>
  <si>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</si>
  <si>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</si>
  <si>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账户户名</t>
  </si>
  <si>
    <t>云溪街道</t>
  </si>
  <si>
    <t>友好村</t>
  </si>
  <si>
    <t>友好张家组</t>
  </si>
  <si>
    <t>Y</t>
  </si>
  <si>
    <t>张逆泳</t>
  </si>
  <si>
    <t>本人</t>
  </si>
  <si>
    <t>友好村岩岭组</t>
  </si>
  <si>
    <t>胡章群</t>
  </si>
  <si>
    <t>友好村老屋组</t>
  </si>
  <si>
    <t>张亚辉</t>
  </si>
  <si>
    <t>刘月湘</t>
  </si>
  <si>
    <t>配偶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</si>
  <si>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</si>
  <si>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</si>
  <si>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</si>
  <si>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</si>
  <si>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</si>
  <si>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</si>
  <si>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</si>
  <si>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</si>
  <si>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</si>
  <si>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小计：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</si>
  <si>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</si>
  <si>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</si>
  <si>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</si>
  <si>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</si>
  <si>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</si>
  <si>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</si>
  <si>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</si>
  <si>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</si>
  <si>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</si>
  <si>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</si>
  <si>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</si>
  <si>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</si>
  <si>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</si>
  <si>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</si>
  <si>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</si>
  <si>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</si>
  <si>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</si>
  <si>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丁华平</t>
  </si>
  <si>
    <t>张岳军</t>
  </si>
  <si>
    <t>丁天赐</t>
  </si>
  <si>
    <t>二房组</t>
  </si>
  <si>
    <t>丁三保</t>
  </si>
  <si>
    <t>李夭元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</si>
  <si>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</si>
  <si>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</si>
  <si>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</si>
  <si>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</si>
  <si>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</si>
  <si>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</si>
  <si>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</si>
  <si>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</si>
  <si>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</si>
  <si>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</si>
  <si>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</si>
  <si>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</si>
  <si>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</si>
  <si>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</si>
  <si>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</si>
  <si>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</si>
  <si>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</si>
  <si>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</si>
  <si>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</si>
  <si>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</si>
  <si>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</si>
  <si>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</si>
  <si>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</si>
  <si>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</si>
  <si>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建军村周家组</t>
  </si>
  <si>
    <t>刘秋枚</t>
  </si>
  <si>
    <t>周治兵</t>
  </si>
  <si>
    <t>八一村</t>
  </si>
  <si>
    <t>八一村王冲组</t>
  </si>
  <si>
    <t>乔兰英</t>
  </si>
  <si>
    <t>邱能</t>
  </si>
  <si>
    <t>其他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</si>
  <si>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</si>
  <si>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</si>
  <si>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</si>
  <si>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</si>
  <si>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</si>
  <si>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</si>
  <si>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</si>
  <si>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</si>
  <si>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</si>
  <si>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</si>
  <si>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</si>
  <si>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</si>
  <si>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</si>
  <si>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</si>
  <si>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</si>
  <si>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</si>
  <si>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</si>
  <si>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</si>
  <si>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</si>
  <si>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</si>
  <si>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</si>
  <si>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</si>
  <si>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</si>
  <si>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</si>
  <si>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</si>
  <si>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</si>
  <si>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</si>
  <si>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</si>
  <si>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王付文</t>
  </si>
  <si>
    <t>王子强</t>
  </si>
  <si>
    <t>孙子、孙女或外孙子、外孙女</t>
  </si>
  <si>
    <t>王云</t>
  </si>
  <si>
    <t>王岳平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</si>
  <si>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</si>
  <si>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</si>
  <si>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</si>
  <si>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</si>
  <si>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</si>
  <si>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</si>
  <si>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</si>
  <si>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</si>
  <si>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</si>
  <si>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</si>
  <si>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</si>
  <si>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</si>
  <si>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</si>
  <si>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</si>
  <si>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</si>
  <si>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</si>
  <si>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</si>
  <si>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</si>
  <si>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罗周保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</si>
  <si>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</si>
  <si>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</si>
  <si>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</si>
  <si>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</si>
  <si>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</si>
  <si>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</si>
  <si>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</si>
  <si>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</si>
  <si>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</si>
  <si>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</si>
  <si>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</si>
  <si>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</si>
  <si>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</si>
  <si>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</si>
  <si>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</si>
  <si>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</si>
  <si>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</si>
  <si>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</si>
  <si>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</si>
  <si>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</si>
  <si>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朱容新</t>
  </si>
  <si>
    <t>南岳芳田</t>
  </si>
  <si>
    <t>瞿云姣</t>
  </si>
  <si>
    <t>王愿</t>
  </si>
  <si>
    <t>王不清</t>
  </si>
  <si>
    <t>王子恩</t>
  </si>
  <si>
    <t>甘莹</t>
  </si>
  <si>
    <t>南岳省二</t>
  </si>
  <si>
    <t>黄神英</t>
  </si>
  <si>
    <t>吴勇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</si>
  <si>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</si>
  <si>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</si>
  <si>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</si>
  <si>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</si>
  <si>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</si>
  <si>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</si>
  <si>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</si>
  <si>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</si>
  <si>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</si>
  <si>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</si>
  <si>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</si>
  <si>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</si>
  <si>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</si>
  <si>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</si>
  <si>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</si>
  <si>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</si>
  <si>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</si>
  <si>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</si>
  <si>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</si>
  <si>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</si>
  <si>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</si>
  <si>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</si>
  <si>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</si>
  <si>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</si>
  <si>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</si>
  <si>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</si>
  <si>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</si>
  <si>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</si>
  <si>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</si>
  <si>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</si>
  <si>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</si>
  <si>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</si>
  <si>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</si>
  <si>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</si>
  <si>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</si>
  <si>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</si>
  <si>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</si>
  <si>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</si>
  <si>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</si>
  <si>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</si>
  <si>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</si>
  <si>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</si>
  <si>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甘家组</t>
  </si>
  <si>
    <t>陈幼山</t>
  </si>
  <si>
    <t>丁春莲</t>
  </si>
  <si>
    <t>陈乐</t>
  </si>
  <si>
    <t>李杨</t>
  </si>
  <si>
    <t>陈子昂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</si>
  <si>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</si>
  <si>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</si>
  <si>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</si>
  <si>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</si>
  <si>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</si>
  <si>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</si>
  <si>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</si>
  <si>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</si>
  <si>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</si>
  <si>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</si>
  <si>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</si>
  <si>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</si>
  <si>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</si>
  <si>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</si>
  <si>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</si>
  <si>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</si>
  <si>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</si>
  <si>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</si>
  <si>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</si>
  <si>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</si>
  <si>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</si>
  <si>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</si>
  <si>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</si>
  <si>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</si>
  <si>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</si>
  <si>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</si>
  <si>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</si>
  <si>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</si>
  <si>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</si>
  <si>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</si>
  <si>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</si>
  <si>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</si>
  <si>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</si>
  <si>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</si>
  <si>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</si>
  <si>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</si>
  <si>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</si>
  <si>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</si>
  <si>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</si>
  <si>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</si>
  <si>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</si>
  <si>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</si>
  <si>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</si>
  <si>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</si>
  <si>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</si>
  <si>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</si>
  <si>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</si>
  <si>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</si>
  <si>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</si>
  <si>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</si>
  <si>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</si>
  <si>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</si>
  <si>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陈淑芳</t>
  </si>
  <si>
    <t>南太村来后组</t>
  </si>
  <si>
    <t>田怀波</t>
  </si>
  <si>
    <t>吴菊莲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</si>
  <si>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</si>
  <si>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</si>
  <si>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</si>
  <si>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</si>
  <si>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</si>
  <si>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</si>
  <si>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</si>
  <si>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</si>
  <si>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南太村大屋组</t>
  </si>
  <si>
    <t>夏三君</t>
  </si>
  <si>
    <t>王向荣</t>
  </si>
  <si>
    <t>王俊奕</t>
  </si>
  <si>
    <t>王乐怡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</si>
  <si>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</si>
  <si>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</si>
  <si>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</si>
  <si>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</si>
  <si>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</si>
  <si>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</si>
  <si>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</si>
  <si>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</si>
  <si>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</si>
  <si>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南山村</t>
  </si>
  <si>
    <t>南山岳川</t>
  </si>
  <si>
    <t>乔小凤</t>
  </si>
  <si>
    <t>乔新梅</t>
  </si>
  <si>
    <t>李春明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</si>
  <si>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</si>
  <si>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</si>
  <si>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</si>
  <si>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</si>
  <si>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</si>
  <si>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</si>
  <si>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</si>
  <si>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</si>
  <si>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</si>
  <si>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</si>
  <si>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</si>
  <si>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</si>
  <si>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</si>
  <si>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</si>
  <si>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</si>
  <si>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</si>
  <si>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丁林军</t>
  </si>
  <si>
    <t>乔新珍</t>
  </si>
  <si>
    <t>丁国顺</t>
  </si>
  <si>
    <t>丁欣妍</t>
  </si>
  <si>
    <t>侄子女</t>
  </si>
  <si>
    <t>丁逸辰</t>
  </si>
  <si>
    <t>陈丽莉</t>
  </si>
  <si>
    <t>丁永安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</si>
  <si>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</si>
  <si>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</si>
  <si>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</si>
  <si>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</si>
  <si>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</si>
  <si>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</si>
  <si>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</si>
  <si>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</si>
  <si>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</si>
  <si>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</si>
  <si>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</si>
  <si>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魏辉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</si>
  <si>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</si>
  <si>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</si>
  <si>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</si>
  <si>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</si>
  <si>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</si>
  <si>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</si>
  <si>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</si>
  <si>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</si>
  <si>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</si>
  <si>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</si>
  <si>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</si>
  <si>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</si>
  <si>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</si>
  <si>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</si>
  <si>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</si>
  <si>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</si>
  <si>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</si>
  <si>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</si>
  <si>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</si>
  <si>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</si>
  <si>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</si>
  <si>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</si>
  <si>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</si>
  <si>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</si>
  <si>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</si>
  <si>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</si>
  <si>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</si>
  <si>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</si>
  <si>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</si>
  <si>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路口铺社区李家组</t>
  </si>
  <si>
    <t>林三元</t>
  </si>
  <si>
    <t>李大陆</t>
  </si>
  <si>
    <t>路口铺社区马形组</t>
  </si>
  <si>
    <t>田三民</t>
  </si>
  <si>
    <t>田云龙</t>
  </si>
  <si>
    <t>路口村</t>
  </si>
  <si>
    <t>路口曹家</t>
  </si>
  <si>
    <t>曹虎</t>
  </si>
  <si>
    <t>曹佳奇</t>
  </si>
  <si>
    <t>曹伟良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</si>
  <si>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</si>
  <si>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</si>
  <si>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</si>
  <si>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</si>
  <si>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</si>
  <si>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</si>
  <si>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</si>
  <si>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</si>
  <si>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</si>
  <si>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</si>
  <si>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</si>
  <si>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</si>
  <si>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</si>
  <si>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</si>
  <si>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</si>
  <si>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</si>
  <si>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</si>
  <si>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</si>
  <si>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</si>
  <si>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</si>
  <si>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</si>
  <si>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</si>
  <si>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</si>
  <si>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</si>
  <si>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</si>
  <si>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</si>
  <si>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</si>
  <si>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</si>
  <si>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</si>
  <si>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</si>
  <si>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</si>
  <si>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</si>
  <si>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</si>
  <si>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</si>
  <si>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路口村板一组</t>
  </si>
  <si>
    <t>甘永清</t>
  </si>
  <si>
    <t>丁木兰</t>
  </si>
  <si>
    <t>甘金华</t>
  </si>
  <si>
    <t>甘芳华</t>
  </si>
  <si>
    <t>路口村板子垅组</t>
  </si>
  <si>
    <t>曹熙妍</t>
  </si>
  <si>
    <t>曹星星</t>
  </si>
  <si>
    <t>瞿品</t>
  </si>
  <si>
    <t>曹宇辰</t>
  </si>
  <si>
    <t>曹伏林</t>
  </si>
  <si>
    <t>甘小平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</si>
  <si>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</si>
  <si>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</si>
  <si>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</si>
  <si>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</si>
  <si>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</si>
  <si>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</si>
  <si>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</si>
  <si>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</si>
  <si>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</si>
  <si>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</si>
  <si>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y</t>
  </si>
  <si>
    <t>王炎明</t>
  </si>
  <si>
    <t>谌小莲</t>
  </si>
  <si>
    <t>王景华</t>
  </si>
  <si>
    <t>王诗萌</t>
  </si>
  <si>
    <t>甘胜保</t>
  </si>
  <si>
    <t>乔新元</t>
  </si>
  <si>
    <t>路口村老屋组</t>
  </si>
  <si>
    <t>徐爱明</t>
  </si>
  <si>
    <t>乔新模</t>
  </si>
  <si>
    <t>乔元芳</t>
  </si>
  <si>
    <t>公公</t>
  </si>
  <si>
    <t>吴苦珍</t>
  </si>
  <si>
    <t>婆婆</t>
  </si>
  <si>
    <t>乔红阳</t>
  </si>
  <si>
    <t>女儿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</si>
  <si>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</si>
  <si>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</si>
  <si>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</si>
  <si>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</si>
  <si>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</si>
  <si>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</si>
  <si>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</si>
  <si>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</si>
  <si>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</si>
  <si>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</si>
  <si>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</si>
  <si>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</si>
  <si>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</si>
  <si>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任荣</t>
  </si>
  <si>
    <t>姜畈大屋</t>
  </si>
  <si>
    <t>沈文彬</t>
  </si>
  <si>
    <t>沈文强</t>
  </si>
  <si>
    <t>沈友良</t>
  </si>
  <si>
    <t>敖岳玲</t>
  </si>
  <si>
    <t>黄冬梅</t>
  </si>
  <si>
    <t>沈且爹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</si>
  <si>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</si>
  <si>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</si>
  <si>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</si>
  <si>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</si>
  <si>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</si>
  <si>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</si>
  <si>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</si>
  <si>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</si>
  <si>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卢奇</t>
  </si>
  <si>
    <t>卢武</t>
  </si>
  <si>
    <t>卢神佑</t>
  </si>
  <si>
    <t>刘冬梅</t>
  </si>
  <si>
    <t>卢微</t>
  </si>
  <si>
    <t>卢皓轩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</si>
  <si>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</si>
  <si>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</si>
  <si>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</si>
  <si>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</si>
  <si>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</si>
  <si>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</si>
  <si>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</si>
  <si>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</si>
  <si>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</si>
  <si>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</si>
  <si>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</si>
  <si>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</si>
  <si>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</si>
  <si>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廖健高</t>
  </si>
  <si>
    <t>姜畈下咀</t>
  </si>
  <si>
    <t>张英珍</t>
  </si>
  <si>
    <t>周苡安</t>
  </si>
  <si>
    <t>周小明</t>
  </si>
  <si>
    <t>周维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</si>
  <si>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</si>
  <si>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</si>
  <si>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</si>
  <si>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</si>
  <si>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</si>
  <si>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</si>
  <si>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</si>
  <si>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姜畈村高桥组</t>
  </si>
  <si>
    <t>李兴旺</t>
  </si>
  <si>
    <t>薛会容</t>
  </si>
  <si>
    <t>李文彪</t>
  </si>
  <si>
    <t>姜畈村同心组</t>
  </si>
  <si>
    <t>郑冬生</t>
  </si>
  <si>
    <t>陈如意</t>
  </si>
  <si>
    <t>郑亚辉</t>
  </si>
  <si>
    <t>郑呈睿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</si>
  <si>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</si>
  <si>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</si>
  <si>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</si>
  <si>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</si>
  <si>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</si>
  <si>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</si>
  <si>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</si>
  <si>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</si>
  <si>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</si>
  <si>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</si>
  <si>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江湖胡家</t>
  </si>
  <si>
    <t>胡金怀</t>
  </si>
  <si>
    <t>丁冬英</t>
  </si>
  <si>
    <t>胡海涛</t>
  </si>
  <si>
    <t>胡明皓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</si>
  <si>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</si>
  <si>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</si>
  <si>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</si>
  <si>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</si>
  <si>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</si>
  <si>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</si>
  <si>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</si>
  <si>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丁晓波</t>
  </si>
  <si>
    <t>丁欣怡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</si>
  <si>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</si>
  <si>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</si>
  <si>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</si>
  <si>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</si>
  <si>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</si>
  <si>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</si>
  <si>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</si>
  <si>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</si>
  <si>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</si>
  <si>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</si>
  <si>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</si>
  <si>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</si>
  <si>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</si>
  <si>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</si>
  <si>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</si>
  <si>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</si>
  <si>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</si>
  <si>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</si>
  <si>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卢紫炫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</si>
  <si>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</si>
  <si>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</si>
  <si>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</si>
  <si>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</si>
  <si>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</si>
  <si>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</si>
  <si>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</si>
  <si>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</si>
  <si>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</si>
  <si>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</si>
  <si>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</si>
  <si>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</si>
  <si>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</si>
  <si>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</si>
  <si>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</si>
  <si>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</si>
  <si>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</si>
  <si>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</si>
  <si>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</si>
  <si>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</si>
  <si>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</si>
  <si>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</si>
  <si>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</si>
  <si>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</si>
  <si>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</si>
  <si>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</si>
  <si>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</si>
  <si>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</si>
  <si>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</si>
  <si>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</si>
  <si>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</si>
  <si>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</si>
  <si>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</si>
  <si>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</si>
  <si>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</si>
  <si>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</si>
  <si>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</si>
  <si>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</si>
  <si>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</si>
  <si>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</si>
  <si>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</si>
  <si>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</si>
  <si>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</si>
  <si>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</si>
  <si>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</si>
  <si>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</si>
  <si>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</si>
  <si>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</si>
  <si>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</si>
  <si>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</si>
  <si>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</si>
  <si>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新屋组</t>
  </si>
  <si>
    <t>沈道学</t>
  </si>
  <si>
    <t>沈慧琦</t>
  </si>
  <si>
    <t>沈天宇</t>
  </si>
  <si>
    <t>沈建平</t>
  </si>
  <si>
    <t>曾桃香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</si>
  <si>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</si>
  <si>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</si>
  <si>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</si>
  <si>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</si>
  <si>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</si>
  <si>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</si>
  <si>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</si>
  <si>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</si>
  <si>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</si>
  <si>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</si>
  <si>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</si>
  <si>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</si>
  <si>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</si>
  <si>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</si>
  <si>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</si>
  <si>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</si>
  <si>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</si>
  <si>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</si>
  <si>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</si>
  <si>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</si>
  <si>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</si>
  <si>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</si>
  <si>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</si>
  <si>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</si>
  <si>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</si>
  <si>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</si>
  <si>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</si>
  <si>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黄皋村新建组</t>
  </si>
  <si>
    <t>龚仲秋</t>
  </si>
  <si>
    <t>黄艳平</t>
  </si>
  <si>
    <t>沈怀佑</t>
  </si>
  <si>
    <t>吴冬桂</t>
  </si>
  <si>
    <t>和平组</t>
  </si>
  <si>
    <t>刘香云</t>
  </si>
  <si>
    <t>李练福</t>
  </si>
  <si>
    <t>李淼清</t>
  </si>
  <si>
    <t>李焱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</si>
  <si>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</si>
  <si>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</si>
  <si>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</si>
  <si>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</si>
  <si>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</si>
  <si>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</si>
  <si>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</si>
  <si>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</si>
  <si>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</si>
  <si>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</si>
  <si>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</si>
  <si>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</si>
  <si>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</si>
  <si>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</si>
  <si>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</si>
  <si>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</si>
  <si>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</si>
  <si>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</si>
  <si>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</si>
  <si>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</si>
  <si>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</si>
  <si>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</si>
  <si>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</si>
  <si>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</si>
  <si>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</si>
  <si>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</si>
  <si>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</si>
  <si>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</si>
  <si>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</si>
  <si>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</si>
  <si>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</si>
  <si>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</si>
  <si>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</si>
  <si>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</si>
  <si>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</si>
  <si>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</si>
  <si>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</si>
  <si>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</si>
  <si>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</si>
  <si>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</si>
  <si>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</si>
  <si>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</si>
  <si>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</si>
  <si>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</si>
  <si>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</si>
  <si>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</si>
  <si>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</si>
  <si>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</si>
  <si>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</si>
  <si>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</si>
  <si>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</si>
  <si>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</si>
  <si>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</si>
  <si>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</si>
  <si>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</si>
  <si>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</si>
  <si>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</si>
  <si>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</si>
  <si>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</si>
  <si>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</si>
  <si>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</si>
  <si>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</si>
  <si>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</si>
  <si>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</si>
  <si>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</si>
  <si>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</si>
  <si>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</si>
  <si>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</si>
  <si>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</si>
  <si>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</si>
  <si>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</si>
  <si>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</si>
  <si>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</si>
  <si>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</si>
  <si>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</si>
  <si>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</si>
  <si>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</si>
  <si>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</si>
  <si>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</si>
  <si>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</si>
  <si>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</si>
  <si>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</si>
  <si>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</si>
  <si>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</si>
  <si>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</si>
  <si>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</si>
  <si>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</si>
  <si>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</si>
  <si>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</si>
  <si>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</si>
  <si>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</si>
  <si>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</si>
  <si>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</si>
  <si>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</si>
  <si>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</si>
  <si>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</si>
  <si>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</si>
  <si>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</si>
  <si>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</si>
  <si>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</si>
  <si>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</si>
  <si>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</si>
  <si>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</si>
  <si>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</si>
  <si>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</si>
  <si>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</si>
  <si>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</si>
  <si>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</si>
  <si>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</si>
  <si>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</si>
  <si>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</si>
  <si>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</si>
  <si>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</si>
  <si>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</si>
  <si>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</si>
  <si>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梅文见</t>
  </si>
  <si>
    <t>胡会</t>
  </si>
  <si>
    <t>梅烛</t>
  </si>
  <si>
    <t>梅杰诚</t>
  </si>
  <si>
    <t>张小玲</t>
  </si>
  <si>
    <t>谢平章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</si>
  <si>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</si>
  <si>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</si>
  <si>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</si>
  <si>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</si>
  <si>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</si>
  <si>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</si>
  <si>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</si>
  <si>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</si>
  <si>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</si>
  <si>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</si>
  <si>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</si>
  <si>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</si>
  <si>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</si>
  <si>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</si>
  <si>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</si>
  <si>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</si>
  <si>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黄雪琴</t>
  </si>
  <si>
    <t>杨沐晨</t>
  </si>
  <si>
    <t>黄铉祎</t>
  </si>
  <si>
    <t>白荆村仙阳组</t>
  </si>
  <si>
    <t>余木荣</t>
  </si>
  <si>
    <t>杨裕明</t>
  </si>
  <si>
    <t>杨彬</t>
  </si>
  <si>
    <t>毛家组</t>
  </si>
  <si>
    <t>杨权林</t>
  </si>
  <si>
    <t>杜宝田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</si>
  <si>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</si>
  <si>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</si>
  <si>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</si>
  <si>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</si>
  <si>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</si>
  <si>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</si>
  <si>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</si>
  <si>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</si>
  <si>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</si>
  <si>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</si>
  <si>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</si>
  <si>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</si>
  <si>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</si>
  <si>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</si>
  <si>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</si>
  <si>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</si>
  <si>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</si>
  <si>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</si>
  <si>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</si>
  <si>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枫桥湖村</t>
  </si>
  <si>
    <t>胥卢畈组</t>
  </si>
  <si>
    <t>杨秋波</t>
  </si>
  <si>
    <t>杨思远</t>
  </si>
  <si>
    <t>枫桥湖村胥卢畈组</t>
  </si>
  <si>
    <t>闾艳平</t>
  </si>
  <si>
    <t>杨思伦</t>
  </si>
  <si>
    <t>枫桥湖村三房组</t>
  </si>
  <si>
    <t>曾晓洲</t>
  </si>
  <si>
    <t>曾浩</t>
  </si>
  <si>
    <t>枫桥湖村胡家垅组</t>
  </si>
  <si>
    <t>谌现罗</t>
  </si>
  <si>
    <t>胡端阳</t>
  </si>
  <si>
    <t>谌启志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</si>
  <si>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</si>
  <si>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</si>
  <si>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</si>
  <si>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</si>
  <si>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</si>
  <si>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</si>
  <si>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</si>
  <si>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</si>
  <si>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</si>
  <si>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</si>
  <si>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</si>
  <si>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</si>
  <si>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</si>
  <si>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</si>
  <si>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</si>
  <si>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</si>
  <si>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</si>
  <si>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</si>
  <si>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</si>
  <si>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</si>
  <si>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</si>
  <si>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</si>
  <si>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</si>
  <si>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</si>
  <si>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</si>
  <si>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</si>
  <si>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</si>
  <si>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</si>
  <si>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</si>
  <si>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父亲</t>
  </si>
  <si>
    <t>李宇晨</t>
  </si>
  <si>
    <t>母亲</t>
  </si>
  <si>
    <t>卢红志</t>
  </si>
  <si>
    <t>赵香桃</t>
  </si>
  <si>
    <t>枫桥湖村胡卢家组</t>
  </si>
  <si>
    <t>李桂田</t>
  </si>
  <si>
    <t>冷月华</t>
  </si>
  <si>
    <t>枫桥湖村洛家岔组</t>
  </si>
  <si>
    <t>谌佳良</t>
  </si>
  <si>
    <t>任亚玲</t>
  </si>
  <si>
    <t>谌旭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</si>
  <si>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</si>
  <si>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</si>
  <si>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</si>
  <si>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</si>
  <si>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</si>
  <si>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</si>
  <si>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</si>
  <si>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</si>
  <si>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</si>
  <si>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</si>
  <si>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</si>
  <si>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</si>
  <si>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</si>
  <si>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</si>
  <si>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</si>
  <si>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</si>
  <si>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</si>
  <si>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</si>
  <si>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</si>
  <si>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</si>
  <si>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</si>
  <si>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</si>
  <si>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</si>
  <si>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</si>
  <si>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</si>
  <si>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</si>
  <si>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</si>
  <si>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</si>
  <si>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</si>
  <si>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</si>
  <si>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</si>
  <si>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</si>
  <si>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</si>
  <si>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</si>
  <si>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</si>
  <si>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</si>
  <si>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</si>
  <si>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</si>
  <si>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</si>
  <si>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</si>
  <si>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</si>
  <si>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</si>
  <si>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</si>
  <si>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</si>
  <si>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</si>
  <si>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</si>
  <si>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</si>
  <si>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</si>
  <si>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</si>
  <si>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</si>
  <si>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</si>
  <si>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</si>
  <si>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白泥湖村</t>
  </si>
  <si>
    <t>塘湾组</t>
  </si>
  <si>
    <t>王美珍</t>
  </si>
  <si>
    <t>黄仕林</t>
  </si>
  <si>
    <t>白泥湖村重阳组</t>
  </si>
  <si>
    <t>陈冬伍</t>
  </si>
  <si>
    <t>吴雄波</t>
  </si>
  <si>
    <t>田益妈</t>
  </si>
  <si>
    <t>吴贤军</t>
  </si>
  <si>
    <t>田双喜</t>
  </si>
  <si>
    <t>吴锐</t>
  </si>
  <si>
    <t>吴广然</t>
  </si>
  <si>
    <t>吴欣然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</si>
  <si>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</si>
  <si>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</si>
  <si>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</si>
  <si>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</si>
  <si>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</si>
  <si>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</si>
  <si>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</si>
  <si>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</si>
  <si>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</si>
  <si>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</si>
  <si>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</si>
  <si>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</si>
  <si>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</si>
  <si>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</si>
  <si>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</si>
  <si>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</si>
  <si>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</si>
  <si>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</si>
  <si>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吴贤新</t>
  </si>
  <si>
    <t>瞿腊贵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</si>
  <si>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</si>
  <si>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</si>
  <si>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</si>
  <si>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</si>
  <si>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</si>
  <si>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</si>
  <si>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</si>
  <si>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</si>
  <si>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</si>
  <si>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</si>
  <si>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</si>
  <si>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</si>
  <si>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</si>
  <si>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基隆村</t>
  </si>
  <si>
    <t>朱家组</t>
  </si>
  <si>
    <t>李仕贵</t>
  </si>
  <si>
    <t>刘咏梅</t>
  </si>
  <si>
    <t>李博文</t>
  </si>
  <si>
    <t>汪熊组</t>
  </si>
  <si>
    <t>汪卫军</t>
  </si>
  <si>
    <t>方春友</t>
  </si>
  <si>
    <t>朱卢组</t>
  </si>
  <si>
    <t>李三春</t>
  </si>
  <si>
    <t>卢洪拾</t>
  </si>
  <si>
    <t>汤家组</t>
  </si>
  <si>
    <t>程引子</t>
  </si>
  <si>
    <t>卢三明</t>
  </si>
  <si>
    <t>程家组</t>
  </si>
  <si>
    <t>张宝珍</t>
  </si>
  <si>
    <t>程武汉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</si>
  <si>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</si>
  <si>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</si>
  <si>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</si>
  <si>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</si>
  <si>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</si>
  <si>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</si>
  <si>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</si>
  <si>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</si>
  <si>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</si>
  <si>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</si>
  <si>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</si>
  <si>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</si>
  <si>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</si>
  <si>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</si>
  <si>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</si>
  <si>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</si>
  <si>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</si>
  <si>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丁长清（丈夫）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</si>
  <si>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</si>
  <si>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</si>
  <si>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</si>
  <si>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</si>
  <si>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</si>
  <si>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</si>
  <si>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</si>
  <si>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</si>
  <si>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</si>
  <si>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李友</t>
  </si>
  <si>
    <t>基隆村朱卢家组</t>
  </si>
  <si>
    <t>卢长青</t>
  </si>
  <si>
    <t>熊小玉</t>
  </si>
  <si>
    <t>基隆村西头组</t>
  </si>
  <si>
    <t>李大和</t>
  </si>
  <si>
    <t>李明</t>
  </si>
  <si>
    <t>冯喜田</t>
  </si>
  <si>
    <t>李泽恒</t>
  </si>
  <si>
    <t>李银霞</t>
  </si>
  <si>
    <t>熊小来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</si>
  <si>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</si>
  <si>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</si>
  <si>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</si>
  <si>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</si>
  <si>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</si>
  <si>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</si>
  <si>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</si>
  <si>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</si>
  <si>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</si>
  <si>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</si>
  <si>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</si>
  <si>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</si>
  <si>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</si>
  <si>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基隆村程家组</t>
  </si>
  <si>
    <t>朱一贵</t>
  </si>
  <si>
    <t>程宪夫</t>
  </si>
  <si>
    <t>黄世维</t>
  </si>
  <si>
    <t>穆玉霜</t>
  </si>
  <si>
    <t>黄曼雨</t>
  </si>
  <si>
    <t>李炎年</t>
  </si>
  <si>
    <t>李从槐</t>
  </si>
  <si>
    <t>黄素兰</t>
  </si>
  <si>
    <t>刘素兰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</si>
  <si>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</si>
  <si>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</si>
  <si>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</si>
  <si>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</si>
  <si>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</si>
  <si>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</si>
  <si>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</si>
  <si>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</si>
  <si>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</si>
  <si>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</si>
  <si>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</si>
  <si>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胡天珍</t>
  </si>
  <si>
    <t>程昭雄</t>
  </si>
  <si>
    <t>刘洋萍</t>
  </si>
  <si>
    <t>曹文波</t>
  </si>
  <si>
    <t>曹志</t>
  </si>
  <si>
    <t>周滔</t>
  </si>
  <si>
    <t>曹泽雨</t>
  </si>
  <si>
    <t>乔建容</t>
  </si>
  <si>
    <t>吴明华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</si>
  <si>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</si>
  <si>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</si>
  <si>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</si>
  <si>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</si>
  <si>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</si>
  <si>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</si>
  <si>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</si>
  <si>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</si>
  <si>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</si>
  <si>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</si>
  <si>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</si>
  <si>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陆逊社区</t>
  </si>
  <si>
    <t>陆逊社区王家门组</t>
  </si>
  <si>
    <t>闵慕荣</t>
  </si>
  <si>
    <t>闵幕荣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</si>
  <si>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</si>
  <si>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</si>
  <si>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</si>
  <si>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</si>
  <si>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</si>
  <si>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</si>
  <si>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</si>
  <si>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</si>
  <si>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</si>
  <si>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</si>
  <si>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</si>
  <si>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</si>
  <si>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</si>
  <si>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</si>
  <si>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</si>
  <si>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</si>
  <si>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</si>
  <si>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</si>
  <si>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</si>
  <si>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</si>
  <si>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</si>
  <si>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</si>
  <si>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</si>
  <si>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</si>
  <si>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</si>
  <si>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</si>
  <si>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</si>
  <si>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</si>
  <si>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</si>
  <si>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苏文玉</t>
  </si>
  <si>
    <t>苏新辉</t>
  </si>
  <si>
    <t>苏棚</t>
  </si>
  <si>
    <t>邓红英</t>
  </si>
  <si>
    <t>徐玲</t>
  </si>
  <si>
    <t>王一鸣</t>
  </si>
  <si>
    <t>柯新桂</t>
  </si>
  <si>
    <t>王怀华</t>
  </si>
  <si>
    <t>王文君</t>
  </si>
  <si>
    <t>王一诺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</si>
  <si>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</si>
  <si>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</si>
  <si>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</si>
  <si>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</si>
  <si>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</si>
  <si>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</si>
  <si>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</si>
  <si>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</si>
  <si>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</si>
  <si>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</si>
  <si>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</si>
  <si>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</si>
  <si>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</si>
  <si>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</si>
  <si>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</si>
  <si>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</si>
  <si>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</si>
  <si>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</si>
  <si>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</si>
  <si>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</si>
  <si>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</si>
  <si>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</si>
  <si>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</si>
  <si>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</si>
  <si>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</si>
  <si>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</si>
  <si>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</si>
  <si>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</si>
  <si>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</si>
  <si>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</si>
  <si>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</si>
  <si>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</si>
  <si>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</si>
  <si>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</si>
  <si>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</si>
  <si>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</si>
  <si>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</si>
  <si>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</si>
  <si>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</si>
  <si>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</si>
  <si>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</si>
  <si>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</si>
  <si>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</si>
  <si>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</si>
  <si>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</si>
  <si>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</si>
  <si>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</si>
  <si>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</si>
  <si>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</si>
  <si>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</si>
  <si>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</si>
  <si>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</si>
  <si>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</si>
  <si>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</si>
  <si>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</si>
  <si>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</si>
  <si>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</si>
  <si>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</si>
  <si>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</si>
  <si>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</si>
  <si>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</si>
  <si>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</si>
  <si>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</si>
  <si>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</si>
  <si>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</si>
  <si>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</si>
  <si>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</si>
  <si>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</si>
  <si>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</si>
  <si>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</si>
  <si>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</si>
  <si>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</si>
  <si>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</si>
  <si>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</si>
  <si>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沈元秀</t>
  </si>
  <si>
    <t>彭丽军</t>
  </si>
  <si>
    <t>沈淑君</t>
  </si>
  <si>
    <t>骆赞军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</si>
  <si>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</si>
  <si>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</si>
  <si>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</si>
  <si>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</si>
  <si>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</si>
  <si>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</si>
  <si>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</si>
  <si>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</si>
  <si>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长岭村丙祥组</t>
  </si>
  <si>
    <t>彭立瑞</t>
  </si>
  <si>
    <t>黄小群</t>
  </si>
  <si>
    <t>彭孝文</t>
  </si>
  <si>
    <t>彭孝顺</t>
  </si>
  <si>
    <t>彭孝玲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</si>
  <si>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</si>
  <si>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</si>
  <si>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</si>
  <si>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</si>
  <si>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</si>
  <si>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</si>
  <si>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</si>
  <si>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</si>
  <si>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</si>
  <si>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</si>
  <si>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</si>
  <si>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</si>
  <si>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</si>
  <si>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黄连瑛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</si>
  <si>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</si>
  <si>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</si>
  <si>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</si>
  <si>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</si>
  <si>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</si>
  <si>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</si>
  <si>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</si>
  <si>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</si>
  <si>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</si>
  <si>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</si>
  <si>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李灯明</t>
  </si>
  <si>
    <t>耿风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</si>
  <si>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</si>
  <si>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</si>
  <si>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</si>
  <si>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</si>
  <si>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</si>
  <si>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</si>
  <si>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</si>
  <si>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</si>
  <si>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</si>
  <si>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</si>
  <si>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</si>
  <si>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荆竹村</t>
  </si>
  <si>
    <t>李雨静</t>
  </si>
  <si>
    <t>阮秀珍</t>
  </si>
  <si>
    <t>张玉兰</t>
  </si>
  <si>
    <t>谢金汉</t>
  </si>
  <si>
    <t>大西组</t>
  </si>
  <si>
    <t>谢红</t>
  </si>
  <si>
    <t>谢湘模</t>
  </si>
  <si>
    <t>梅文秀</t>
  </si>
  <si>
    <t>叶梓涵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</si>
  <si>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</si>
  <si>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</si>
  <si>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</si>
  <si>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</si>
  <si>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</si>
  <si>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</si>
  <si>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</si>
  <si>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</si>
  <si>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</si>
  <si>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</si>
  <si>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</si>
  <si>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</si>
  <si>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</si>
  <si>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</si>
  <si>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</si>
  <si>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</si>
  <si>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</si>
  <si>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</si>
  <si>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</si>
  <si>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</si>
  <si>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</si>
  <si>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</si>
  <si>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</si>
  <si>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</si>
  <si>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</si>
  <si>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李银香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</si>
  <si>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</si>
  <si>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</si>
  <si>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</si>
  <si>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</si>
  <si>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</si>
  <si>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</si>
  <si>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</si>
  <si>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</si>
  <si>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</si>
  <si>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</si>
  <si>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</si>
  <si>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</si>
  <si>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</si>
  <si>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</si>
  <si>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</si>
  <si>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</si>
  <si>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</si>
  <si>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</si>
  <si>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</si>
  <si>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</si>
  <si>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</si>
  <si>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</si>
  <si>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</si>
  <si>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</si>
  <si>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</si>
  <si>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</si>
  <si>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</si>
  <si>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</si>
  <si>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王柳珍</t>
  </si>
  <si>
    <t>何新湘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</si>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</sst>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theme="1"/>
      <name val="宋体"/>
      <charset val="0"/>
    </font>
    <font>
      <sz val="10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6" borderId="9" applyNumberFormat="0" applyAlignment="0" applyProtection="0">
      <alignment vertical="center"/>
    </xf>
    <xf numFmtId="0" fontId="40" fillId="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5" fillId="0" borderId="2" xfId="51" applyFont="1" applyFill="1" applyBorder="1" applyAlignment="1">
      <alignment horizontal="center" vertical="center" wrapText="1"/>
    </xf>
    <xf numFmtId="0" fontId="15" fillId="0" borderId="3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6" fillId="0" borderId="2" xfId="53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6" fillId="0" borderId="4" xfId="53" applyNumberFormat="1" applyFont="1" applyFill="1" applyBorder="1" applyAlignment="1">
      <alignment horizontal="center" vertical="center" wrapText="1"/>
    </xf>
    <xf numFmtId="49" fontId="6" fillId="0" borderId="3" xfId="53" applyNumberFormat="1" applyFont="1" applyFill="1" applyBorder="1" applyAlignment="1">
      <alignment horizontal="center" vertical="center" wrapText="1"/>
    </xf>
    <xf numFmtId="49" fontId="6" fillId="0" borderId="3" xfId="53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3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73"/>
  <sheetViews>
    <sheetView workbookViewId="0">
      <selection activeCell="M54" sqref="M54"/>
    </sheetView>
  </sheetViews>
  <sheetFormatPr defaultColWidth="9" defaultRowHeight="13.5"/>
  <cols>
    <col min="1" max="1" width="9" style="41"/>
    <col min="4" max="4" width="4.125" hidden="1" customWidth="1"/>
    <col min="5" max="5" width="9" style="190"/>
    <col min="6" max="6" width="9" style="191"/>
    <col min="8" max="8" width="9" style="41"/>
    <col min="9" max="9" width="9" style="190"/>
  </cols>
  <sheetData>
    <row r="1" ht="41" customHeight="1" spans="1:9">
      <c r="A1" s="1" t="s">
        <v>0</v>
      </c>
      <c r="B1" s="41"/>
      <c r="C1" s="41"/>
      <c r="D1" s="41"/>
      <c r="E1" s="192"/>
      <c r="F1" s="41"/>
      <c r="G1" s="41"/>
      <c r="I1" s="192"/>
    </row>
    <row r="2" ht="27" customHeight="1" spans="1:9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ht="27" customHeight="1" spans="1:9">
      <c r="A3" s="7" t="s">
        <v>9</v>
      </c>
      <c r="B3" s="7" t="s">
        <v>10</v>
      </c>
      <c r="C3" s="7" t="s">
        <v>11</v>
      </c>
      <c r="D3" s="10" t="s">
        <v>12</v>
      </c>
      <c r="E3" s="5" t="s">
        <v>13</v>
      </c>
      <c r="F3" s="7" t="s">
        <v>13</v>
      </c>
      <c r="G3" s="7" t="s">
        <v>14</v>
      </c>
      <c r="H3" s="7">
        <v>1</v>
      </c>
      <c r="I3" s="5" t="s">
        <v>13</v>
      </c>
    </row>
    <row r="4" ht="27" customHeight="1" spans="1:9">
      <c r="A4" s="7" t="s">
        <v>9</v>
      </c>
      <c r="B4" s="7" t="s">
        <v>10</v>
      </c>
      <c r="C4" s="7" t="s">
        <v>15</v>
      </c>
      <c r="D4" s="8" t="s">
        <v>12</v>
      </c>
      <c r="E4" s="5" t="s">
        <v>16</v>
      </c>
      <c r="F4" s="7" t="s">
        <v>16</v>
      </c>
      <c r="G4" s="7" t="s">
        <v>14</v>
      </c>
      <c r="H4" s="7">
        <v>1</v>
      </c>
      <c r="I4" s="169" t="s">
        <v>16</v>
      </c>
    </row>
    <row r="5" ht="27" customHeight="1" spans="1:9">
      <c r="A5" s="7" t="s">
        <v>9</v>
      </c>
      <c r="B5" s="7" t="s">
        <v>10</v>
      </c>
      <c r="C5" s="7" t="s">
        <v>17</v>
      </c>
      <c r="D5" s="5" t="s">
        <v>12</v>
      </c>
      <c r="E5" s="5" t="s">
        <v>18</v>
      </c>
      <c r="F5" s="7" t="s">
        <v>19</v>
      </c>
      <c r="G5" s="7" t="s">
        <v>20</v>
      </c>
      <c r="H5" s="7">
        <v>2</v>
      </c>
      <c r="I5" s="5" t="s">
        <v>18</v>
      </c>
    </row>
    <row r="6" ht="27" customHeight="1" spans="1:9">
      <c r="A6" s="7" t="s">
        <v>9</v>
      </c>
      <c r="B6" s="7" t="s">
        <v>10</v>
      </c>
      <c r="C6" s="7" t="s">
        <v>17</v>
      </c>
      <c r="D6" s="8"/>
      <c r="E6" s="8"/>
      <c r="F6" s="7" t="s">
        <v>18</v>
      </c>
      <c r="G6" s="7" t="s">
        <v>14</v>
      </c>
      <c r="H6" s="7">
        <v>2</v>
      </c>
      <c r="I6" s="8"/>
    </row>
    <row r="7" ht="27" customHeight="1" spans="1:9">
      <c r="A7" s="7" t="s">
        <v>9</v>
      </c>
      <c r="B7" s="7" t="s">
        <v>10</v>
      </c>
      <c r="C7" s="7" t="s">
        <v>21</v>
      </c>
      <c r="D7" s="7" t="s">
        <v>12</v>
      </c>
      <c r="E7" s="7" t="s">
        <v>22</v>
      </c>
      <c r="F7" s="7" t="s">
        <v>22</v>
      </c>
      <c r="G7" s="7" t="s">
        <v>14</v>
      </c>
      <c r="H7" s="7">
        <v>1</v>
      </c>
      <c r="I7" s="7" t="s">
        <v>22</v>
      </c>
    </row>
    <row r="8" ht="27" customHeight="1" spans="1:9">
      <c r="A8" s="7" t="s">
        <v>9</v>
      </c>
      <c r="B8" s="7" t="s">
        <v>10</v>
      </c>
      <c r="C8" s="7" t="s">
        <v>23</v>
      </c>
      <c r="D8" s="7" t="s">
        <v>12</v>
      </c>
      <c r="E8" s="7" t="s">
        <v>24</v>
      </c>
      <c r="F8" s="7" t="s">
        <v>24</v>
      </c>
      <c r="G8" s="7" t="s">
        <v>14</v>
      </c>
      <c r="H8" s="7">
        <v>1</v>
      </c>
      <c r="I8" s="7" t="s">
        <v>24</v>
      </c>
    </row>
    <row r="9" ht="27" customHeight="1" spans="1:9">
      <c r="A9" s="7" t="s">
        <v>9</v>
      </c>
      <c r="B9" s="7" t="s">
        <v>10</v>
      </c>
      <c r="C9" s="7" t="s">
        <v>25</v>
      </c>
      <c r="D9" s="7" t="s">
        <v>12</v>
      </c>
      <c r="E9" s="7" t="s">
        <v>26</v>
      </c>
      <c r="F9" s="7" t="s">
        <v>26</v>
      </c>
      <c r="G9" s="7" t="s">
        <v>14</v>
      </c>
      <c r="H9" s="7">
        <v>1</v>
      </c>
      <c r="I9" s="7" t="s">
        <v>26</v>
      </c>
    </row>
    <row r="10" ht="27" customHeight="1" spans="1:9">
      <c r="A10" s="4" t="s">
        <v>9</v>
      </c>
      <c r="B10" s="4" t="s">
        <v>10</v>
      </c>
      <c r="C10" s="4" t="s">
        <v>27</v>
      </c>
      <c r="D10" s="7" t="s">
        <v>12</v>
      </c>
      <c r="E10" s="9" t="s">
        <v>28</v>
      </c>
      <c r="F10" s="156" t="s">
        <v>28</v>
      </c>
      <c r="G10" s="4" t="s">
        <v>14</v>
      </c>
      <c r="H10" s="7">
        <v>2</v>
      </c>
      <c r="I10" s="7"/>
    </row>
    <row r="11" ht="27" customHeight="1" spans="1:9">
      <c r="A11" s="4" t="s">
        <v>9</v>
      </c>
      <c r="B11" s="4" t="s">
        <v>10</v>
      </c>
      <c r="C11" s="4" t="s">
        <v>27</v>
      </c>
      <c r="D11" s="7"/>
      <c r="E11" s="9"/>
      <c r="F11" s="9" t="s">
        <v>29</v>
      </c>
      <c r="G11" s="7"/>
      <c r="H11" s="7">
        <v>2</v>
      </c>
      <c r="I11" s="7"/>
    </row>
    <row r="12" ht="27" customHeight="1" spans="1:9">
      <c r="A12" s="23"/>
      <c r="B12" s="24"/>
      <c r="C12" s="24"/>
      <c r="D12" s="25"/>
      <c r="E12" s="25"/>
      <c r="F12" s="24"/>
      <c r="G12" s="24"/>
      <c r="H12" s="24"/>
      <c r="I12" s="25"/>
    </row>
    <row r="13" ht="27" customHeight="1" spans="1:9">
      <c r="A13" s="53" t="s">
        <v>30</v>
      </c>
      <c r="B13" s="54"/>
      <c r="C13" s="54"/>
      <c r="D13" s="25"/>
      <c r="E13" s="25">
        <f>COUNTIF(D3:D12,"Y")</f>
        <v>7</v>
      </c>
      <c r="F13" s="54"/>
      <c r="G13" s="54"/>
      <c r="H13" s="54">
        <f>COUNT(H3:H12)</f>
        <v>9</v>
      </c>
      <c r="I13" s="25"/>
    </row>
    <row r="14" ht="27" customHeight="1" spans="1:9">
      <c r="A14" s="7" t="s">
        <v>9</v>
      </c>
      <c r="B14" s="7" t="s">
        <v>31</v>
      </c>
      <c r="C14" s="7" t="s">
        <v>32</v>
      </c>
      <c r="D14" s="5" t="s">
        <v>12</v>
      </c>
      <c r="E14" s="5" t="s">
        <v>33</v>
      </c>
      <c r="F14" s="7" t="s">
        <v>34</v>
      </c>
      <c r="G14" s="7" t="s">
        <v>35</v>
      </c>
      <c r="H14" s="7">
        <v>2</v>
      </c>
      <c r="I14" s="5" t="s">
        <v>33</v>
      </c>
    </row>
    <row r="15" ht="27" customHeight="1" spans="1:9">
      <c r="A15" s="7" t="s">
        <v>9</v>
      </c>
      <c r="B15" s="7" t="s">
        <v>31</v>
      </c>
      <c r="C15" s="7" t="s">
        <v>32</v>
      </c>
      <c r="D15" s="8"/>
      <c r="E15" s="8"/>
      <c r="F15" s="7" t="s">
        <v>33</v>
      </c>
      <c r="G15" s="7" t="s">
        <v>14</v>
      </c>
      <c r="H15" s="7">
        <v>2</v>
      </c>
      <c r="I15" s="8"/>
    </row>
    <row r="16" ht="27" customHeight="1" spans="1:9">
      <c r="A16" s="53" t="s">
        <v>30</v>
      </c>
      <c r="B16" s="54"/>
      <c r="C16" s="54"/>
      <c r="D16" s="25"/>
      <c r="E16" s="25">
        <f>COUNTIF(D14:D15,"Y")</f>
        <v>1</v>
      </c>
      <c r="F16" s="54"/>
      <c r="G16" s="54"/>
      <c r="H16" s="54">
        <f>COUNT(H14:H15)</f>
        <v>2</v>
      </c>
      <c r="I16" s="25"/>
    </row>
    <row r="17" ht="27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ht="27" customHeight="1" spans="1:9">
      <c r="A18" s="53" t="s">
        <v>30</v>
      </c>
      <c r="B18" s="54"/>
      <c r="C18" s="54"/>
      <c r="D18" s="25"/>
      <c r="E18" s="25">
        <f>COUNTIF(D17:D17,"Y")</f>
        <v>0</v>
      </c>
      <c r="F18" s="24"/>
      <c r="G18" s="24"/>
      <c r="H18" s="24">
        <f>COUNT(H17:H17)</f>
        <v>0</v>
      </c>
      <c r="I18" s="25"/>
    </row>
    <row r="19" ht="27" customHeight="1" spans="1:9">
      <c r="A19" s="7" t="s">
        <v>9</v>
      </c>
      <c r="B19" s="7" t="s">
        <v>36</v>
      </c>
      <c r="C19" s="7" t="s">
        <v>37</v>
      </c>
      <c r="D19" s="7" t="s">
        <v>12</v>
      </c>
      <c r="E19" s="7" t="s">
        <v>38</v>
      </c>
      <c r="F19" s="7" t="s">
        <v>38</v>
      </c>
      <c r="G19" s="7" t="s">
        <v>14</v>
      </c>
      <c r="H19" s="7">
        <v>1</v>
      </c>
      <c r="I19" s="7" t="s">
        <v>38</v>
      </c>
    </row>
    <row r="20" ht="27" customHeight="1" spans="1:9">
      <c r="A20" s="4" t="s">
        <v>9</v>
      </c>
      <c r="B20" s="4" t="s">
        <v>36</v>
      </c>
      <c r="C20" s="4" t="s">
        <v>39</v>
      </c>
      <c r="D20" s="7" t="s">
        <v>12</v>
      </c>
      <c r="E20" s="4" t="s">
        <v>40</v>
      </c>
      <c r="F20" s="4" t="s">
        <v>40</v>
      </c>
      <c r="G20" s="4" t="s">
        <v>14</v>
      </c>
      <c r="H20" s="7">
        <v>1</v>
      </c>
      <c r="I20" s="4" t="s">
        <v>40</v>
      </c>
    </row>
    <row r="21" ht="27" customHeight="1" spans="1:9">
      <c r="A21" s="4" t="s">
        <v>9</v>
      </c>
      <c r="B21" s="4" t="s">
        <v>36</v>
      </c>
      <c r="C21" s="48" t="s">
        <v>41</v>
      </c>
      <c r="D21" s="10" t="s">
        <v>12</v>
      </c>
      <c r="E21" s="193" t="s">
        <v>42</v>
      </c>
      <c r="F21" s="193" t="s">
        <v>42</v>
      </c>
      <c r="G21" s="4" t="s">
        <v>14</v>
      </c>
      <c r="H21" s="7">
        <v>3</v>
      </c>
      <c r="I21" s="10"/>
    </row>
    <row r="22" ht="27" customHeight="1" spans="1:9">
      <c r="A22" s="4" t="s">
        <v>9</v>
      </c>
      <c r="B22" s="4" t="s">
        <v>36</v>
      </c>
      <c r="C22" s="48" t="s">
        <v>41</v>
      </c>
      <c r="D22" s="10"/>
      <c r="E22" s="193"/>
      <c r="F22" s="193" t="s">
        <v>43</v>
      </c>
      <c r="H22" s="7">
        <v>3</v>
      </c>
      <c r="I22" s="10"/>
    </row>
    <row r="23" ht="27" customHeight="1" spans="1:9">
      <c r="A23" s="4" t="s">
        <v>9</v>
      </c>
      <c r="B23" s="4" t="s">
        <v>36</v>
      </c>
      <c r="C23" s="48" t="s">
        <v>41</v>
      </c>
      <c r="D23" s="10"/>
      <c r="E23" s="193"/>
      <c r="F23" s="193" t="s">
        <v>44</v>
      </c>
      <c r="H23" s="7">
        <v>3</v>
      </c>
      <c r="I23" s="10"/>
    </row>
    <row r="24" ht="27" customHeight="1" spans="1:9">
      <c r="A24" s="4" t="s">
        <v>9</v>
      </c>
      <c r="B24" s="4" t="s">
        <v>36</v>
      </c>
      <c r="C24" s="48" t="s">
        <v>41</v>
      </c>
      <c r="D24" s="10" t="s">
        <v>12</v>
      </c>
      <c r="E24" s="193" t="s">
        <v>45</v>
      </c>
      <c r="F24" s="193" t="s">
        <v>45</v>
      </c>
      <c r="G24" s="4" t="s">
        <v>14</v>
      </c>
      <c r="H24" s="7">
        <v>3</v>
      </c>
      <c r="I24" s="10"/>
    </row>
    <row r="25" ht="27" customHeight="1" spans="1:9">
      <c r="A25" s="4" t="s">
        <v>9</v>
      </c>
      <c r="B25" s="4" t="s">
        <v>36</v>
      </c>
      <c r="C25" s="48" t="s">
        <v>41</v>
      </c>
      <c r="D25" s="10"/>
      <c r="E25" s="193"/>
      <c r="F25" s="193" t="s">
        <v>46</v>
      </c>
      <c r="H25" s="7">
        <v>3</v>
      </c>
      <c r="I25" s="10"/>
    </row>
    <row r="26" ht="27" customHeight="1" spans="1:9">
      <c r="A26" s="6" t="s">
        <v>9</v>
      </c>
      <c r="B26" s="6" t="s">
        <v>36</v>
      </c>
      <c r="C26" s="45" t="s">
        <v>41</v>
      </c>
      <c r="D26" s="10"/>
      <c r="E26" s="55"/>
      <c r="F26" s="55" t="s">
        <v>47</v>
      </c>
      <c r="H26" s="5">
        <v>3</v>
      </c>
      <c r="I26" s="10"/>
    </row>
    <row r="27" ht="27" customHeight="1" spans="1:9">
      <c r="A27" s="4" t="s">
        <v>9</v>
      </c>
      <c r="B27" s="4" t="s">
        <v>36</v>
      </c>
      <c r="C27" s="48" t="s">
        <v>41</v>
      </c>
      <c r="D27" s="7" t="s">
        <v>12</v>
      </c>
      <c r="E27" s="193" t="s">
        <v>48</v>
      </c>
      <c r="F27" s="193" t="s">
        <v>48</v>
      </c>
      <c r="G27" s="153" t="s">
        <v>14</v>
      </c>
      <c r="H27" s="7">
        <v>3</v>
      </c>
      <c r="I27" s="7"/>
    </row>
    <row r="28" ht="27" customHeight="1" spans="1:9">
      <c r="A28" s="4" t="s">
        <v>9</v>
      </c>
      <c r="B28" s="4" t="s">
        <v>36</v>
      </c>
      <c r="C28" s="48" t="s">
        <v>41</v>
      </c>
      <c r="D28" s="7"/>
      <c r="E28" s="193"/>
      <c r="F28" s="193" t="s">
        <v>49</v>
      </c>
      <c r="G28" s="43"/>
      <c r="H28" s="7">
        <v>3</v>
      </c>
      <c r="I28" s="7"/>
    </row>
    <row r="29" ht="27" customHeight="1" spans="1:9">
      <c r="A29" s="4" t="s">
        <v>9</v>
      </c>
      <c r="B29" s="4" t="s">
        <v>36</v>
      </c>
      <c r="C29" s="48" t="s">
        <v>41</v>
      </c>
      <c r="D29" s="7"/>
      <c r="E29" s="193"/>
      <c r="F29" s="193" t="s">
        <v>50</v>
      </c>
      <c r="G29" s="43"/>
      <c r="H29" s="7">
        <v>3</v>
      </c>
      <c r="I29" s="7"/>
    </row>
    <row r="30" ht="27" customHeight="1" spans="1:9">
      <c r="A30" s="4" t="s">
        <v>9</v>
      </c>
      <c r="B30" s="4" t="s">
        <v>36</v>
      </c>
      <c r="C30" s="7" t="s">
        <v>51</v>
      </c>
      <c r="D30" s="5" t="s">
        <v>12</v>
      </c>
      <c r="E30" s="91" t="s">
        <v>52</v>
      </c>
      <c r="F30" s="15" t="s">
        <v>52</v>
      </c>
      <c r="G30" s="4" t="s">
        <v>14</v>
      </c>
      <c r="H30" s="7">
        <v>2</v>
      </c>
      <c r="I30" s="7"/>
    </row>
    <row r="31" ht="27" customHeight="1" spans="1:9">
      <c r="A31" s="4" t="s">
        <v>9</v>
      </c>
      <c r="B31" s="4" t="s">
        <v>36</v>
      </c>
      <c r="C31" s="7" t="s">
        <v>51</v>
      </c>
      <c r="D31" s="8"/>
      <c r="E31" s="160"/>
      <c r="F31" s="91" t="s">
        <v>53</v>
      </c>
      <c r="G31" s="4" t="s">
        <v>20</v>
      </c>
      <c r="H31" s="7">
        <v>2</v>
      </c>
      <c r="I31" s="7"/>
    </row>
    <row r="32" ht="27" customHeight="1" spans="1:9">
      <c r="A32" s="4"/>
      <c r="B32" s="7"/>
      <c r="C32" s="7"/>
      <c r="D32" s="7"/>
      <c r="E32" s="7"/>
      <c r="F32" s="7"/>
      <c r="G32" s="7"/>
      <c r="H32" s="7"/>
      <c r="I32" s="7"/>
    </row>
    <row r="33" ht="27" customHeight="1" spans="1:9">
      <c r="A33" s="53" t="s">
        <v>30</v>
      </c>
      <c r="B33" s="54"/>
      <c r="C33" s="54"/>
      <c r="D33" s="54"/>
      <c r="E33" s="54">
        <f>COUNTIF(D19:D32,"Y")</f>
        <v>6</v>
      </c>
      <c r="F33" s="54"/>
      <c r="G33" s="54"/>
      <c r="H33" s="54">
        <f>COUNT(H19:H32)</f>
        <v>13</v>
      </c>
      <c r="I33" s="54"/>
    </row>
    <row r="34" ht="27" customHeight="1" spans="1:9">
      <c r="A34" s="7"/>
      <c r="B34" s="7"/>
      <c r="C34" s="7"/>
      <c r="D34" s="7"/>
      <c r="E34" s="7"/>
      <c r="F34" s="7"/>
      <c r="G34" s="7"/>
      <c r="H34" s="7"/>
      <c r="I34" s="7"/>
    </row>
    <row r="35" ht="27" customHeight="1" spans="1:9">
      <c r="A35" s="53" t="s">
        <v>30</v>
      </c>
      <c r="B35" s="54"/>
      <c r="C35" s="54"/>
      <c r="D35" s="24"/>
      <c r="E35" s="24">
        <f>COUNTIF(D34:D34,"Y")</f>
        <v>0</v>
      </c>
      <c r="F35" s="54"/>
      <c r="G35" s="54"/>
      <c r="H35" s="54">
        <f>COUNT(H34:H34)</f>
        <v>0</v>
      </c>
      <c r="I35" s="24"/>
    </row>
    <row r="36" ht="27" customHeight="1" spans="1:9">
      <c r="A36" s="7" t="s">
        <v>9</v>
      </c>
      <c r="B36" s="7" t="s">
        <v>54</v>
      </c>
      <c r="C36" s="7" t="s">
        <v>55</v>
      </c>
      <c r="D36" s="7" t="s">
        <v>12</v>
      </c>
      <c r="E36" s="7" t="s">
        <v>56</v>
      </c>
      <c r="F36" s="7" t="s">
        <v>56</v>
      </c>
      <c r="G36" s="7" t="s">
        <v>14</v>
      </c>
      <c r="H36" s="7">
        <v>1</v>
      </c>
      <c r="I36" s="7" t="s">
        <v>56</v>
      </c>
    </row>
    <row r="37" ht="27" customHeight="1" spans="1:9">
      <c r="A37" s="53" t="s">
        <v>30</v>
      </c>
      <c r="B37" s="54"/>
      <c r="C37" s="54"/>
      <c r="D37" s="54"/>
      <c r="E37" s="54">
        <f>COUNTIF(D36:D36,"Y")</f>
        <v>1</v>
      </c>
      <c r="F37" s="54"/>
      <c r="G37" s="54"/>
      <c r="H37" s="54">
        <f>COUNT(H36:H36)</f>
        <v>1</v>
      </c>
      <c r="I37" s="54"/>
    </row>
    <row r="38" ht="27" customHeight="1" spans="1:9">
      <c r="A38" s="7" t="s">
        <v>9</v>
      </c>
      <c r="B38" s="4" t="s">
        <v>57</v>
      </c>
      <c r="C38" s="9" t="s">
        <v>58</v>
      </c>
      <c r="D38" s="7" t="s">
        <v>12</v>
      </c>
      <c r="E38" s="4" t="s">
        <v>59</v>
      </c>
      <c r="F38" s="9" t="s">
        <v>59</v>
      </c>
      <c r="G38" s="7" t="s">
        <v>14</v>
      </c>
      <c r="H38" s="7">
        <v>2</v>
      </c>
      <c r="I38" s="7"/>
    </row>
    <row r="39" ht="27" customHeight="1" spans="1:9">
      <c r="A39" s="7" t="s">
        <v>9</v>
      </c>
      <c r="B39" s="4" t="s">
        <v>57</v>
      </c>
      <c r="C39" s="9" t="s">
        <v>58</v>
      </c>
      <c r="D39" s="7"/>
      <c r="E39" s="7"/>
      <c r="F39" s="9" t="s">
        <v>60</v>
      </c>
      <c r="G39" s="7" t="s">
        <v>20</v>
      </c>
      <c r="H39" s="7">
        <v>2</v>
      </c>
      <c r="I39" s="7"/>
    </row>
    <row r="40" ht="27" customHeight="1" spans="1:9">
      <c r="A40" s="7" t="s">
        <v>9</v>
      </c>
      <c r="B40" s="4" t="s">
        <v>57</v>
      </c>
      <c r="C40" s="9" t="s">
        <v>61</v>
      </c>
      <c r="D40" s="7" t="s">
        <v>12</v>
      </c>
      <c r="E40" s="4" t="s">
        <v>62</v>
      </c>
      <c r="F40" s="9" t="s">
        <v>62</v>
      </c>
      <c r="G40" s="7" t="s">
        <v>14</v>
      </c>
      <c r="H40" s="7">
        <v>2</v>
      </c>
      <c r="I40" s="7"/>
    </row>
    <row r="41" ht="27" customHeight="1" spans="1:9">
      <c r="A41" s="7" t="s">
        <v>9</v>
      </c>
      <c r="B41" s="4" t="s">
        <v>57</v>
      </c>
      <c r="C41" s="9" t="s">
        <v>61</v>
      </c>
      <c r="D41" s="7"/>
      <c r="E41" s="7"/>
      <c r="F41" s="9" t="s">
        <v>63</v>
      </c>
      <c r="G41" s="7" t="s">
        <v>20</v>
      </c>
      <c r="H41" s="7">
        <v>2</v>
      </c>
      <c r="I41" s="7"/>
    </row>
    <row r="42" ht="27" customHeight="1" spans="1:9">
      <c r="A42" s="7" t="s">
        <v>9</v>
      </c>
      <c r="B42" s="4" t="s">
        <v>57</v>
      </c>
      <c r="C42" s="7" t="s">
        <v>64</v>
      </c>
      <c r="D42" s="7" t="s">
        <v>12</v>
      </c>
      <c r="E42" s="4" t="s">
        <v>65</v>
      </c>
      <c r="F42" s="9" t="s">
        <v>65</v>
      </c>
      <c r="G42" s="7" t="s">
        <v>14</v>
      </c>
      <c r="H42" s="7">
        <v>4</v>
      </c>
      <c r="I42" s="7"/>
    </row>
    <row r="43" ht="27" customHeight="1" spans="1:9">
      <c r="A43" s="7" t="s">
        <v>9</v>
      </c>
      <c r="B43" s="4" t="s">
        <v>57</v>
      </c>
      <c r="C43" s="7" t="s">
        <v>64</v>
      </c>
      <c r="D43" s="7"/>
      <c r="E43" s="7"/>
      <c r="F43" s="9" t="s">
        <v>66</v>
      </c>
      <c r="G43" s="4" t="s">
        <v>35</v>
      </c>
      <c r="H43" s="7">
        <v>4</v>
      </c>
      <c r="I43" s="7"/>
    </row>
    <row r="44" ht="27" customHeight="1" spans="1:9">
      <c r="A44" s="7" t="s">
        <v>9</v>
      </c>
      <c r="B44" s="4" t="s">
        <v>57</v>
      </c>
      <c r="C44" s="7" t="s">
        <v>64</v>
      </c>
      <c r="D44" s="7"/>
      <c r="E44" s="7"/>
      <c r="F44" s="9" t="s">
        <v>67</v>
      </c>
      <c r="G44" s="4" t="s">
        <v>35</v>
      </c>
      <c r="H44" s="7">
        <v>4</v>
      </c>
      <c r="I44" s="7"/>
    </row>
    <row r="45" ht="27" customHeight="1" spans="1:9">
      <c r="A45" s="7" t="s">
        <v>9</v>
      </c>
      <c r="B45" s="4" t="s">
        <v>57</v>
      </c>
      <c r="C45" s="7" t="s">
        <v>64</v>
      </c>
      <c r="D45" s="7"/>
      <c r="E45" s="7"/>
      <c r="F45" s="9" t="s">
        <v>68</v>
      </c>
      <c r="G45" s="7"/>
      <c r="H45" s="7">
        <v>4</v>
      </c>
      <c r="I45" s="7"/>
    </row>
    <row r="46" ht="27" customHeight="1" spans="1:9">
      <c r="A46" s="8"/>
      <c r="B46" s="8"/>
      <c r="C46" s="8"/>
      <c r="D46" s="8"/>
      <c r="E46" s="8"/>
      <c r="F46" s="9"/>
      <c r="G46" s="8"/>
      <c r="H46" s="8"/>
      <c r="I46" s="8"/>
    </row>
    <row r="47" ht="27" customHeight="1" spans="1:9">
      <c r="A47" s="53" t="s">
        <v>30</v>
      </c>
      <c r="B47" s="54"/>
      <c r="C47" s="54"/>
      <c r="D47" s="25"/>
      <c r="E47" s="25">
        <f>COUNTIF(D38:D46,"Y")</f>
        <v>3</v>
      </c>
      <c r="F47" s="9"/>
      <c r="G47" s="54"/>
      <c r="H47" s="54">
        <f>COUNT(H38:H46)</f>
        <v>8</v>
      </c>
      <c r="I47" s="25"/>
    </row>
    <row r="48" ht="27" customHeight="1" spans="1:9">
      <c r="A48" s="7" t="s">
        <v>9</v>
      </c>
      <c r="B48" s="7" t="s">
        <v>69</v>
      </c>
      <c r="C48" s="7" t="s">
        <v>70</v>
      </c>
      <c r="D48" s="5" t="s">
        <v>12</v>
      </c>
      <c r="E48" s="6" t="s">
        <v>71</v>
      </c>
      <c r="F48" s="9" t="s">
        <v>71</v>
      </c>
      <c r="G48" s="7" t="s">
        <v>14</v>
      </c>
      <c r="H48" s="7">
        <v>2</v>
      </c>
      <c r="I48" s="6" t="s">
        <v>71</v>
      </c>
    </row>
    <row r="49" ht="27" customHeight="1" spans="1:9">
      <c r="A49" s="7" t="s">
        <v>9</v>
      </c>
      <c r="B49" s="7" t="s">
        <v>69</v>
      </c>
      <c r="C49" s="7" t="s">
        <v>70</v>
      </c>
      <c r="D49" s="8"/>
      <c r="E49" s="8"/>
      <c r="F49" s="9" t="s">
        <v>72</v>
      </c>
      <c r="G49" s="7" t="s">
        <v>20</v>
      </c>
      <c r="H49" s="7">
        <v>2</v>
      </c>
      <c r="I49" s="8"/>
    </row>
    <row r="50" ht="27" customHeight="1" spans="1:9">
      <c r="A50" s="7" t="s">
        <v>9</v>
      </c>
      <c r="B50" s="7" t="s">
        <v>69</v>
      </c>
      <c r="C50" s="9" t="s">
        <v>73</v>
      </c>
      <c r="D50" s="10" t="s">
        <v>12</v>
      </c>
      <c r="E50" s="15" t="s">
        <v>74</v>
      </c>
      <c r="F50" s="9" t="s">
        <v>74</v>
      </c>
      <c r="G50" s="7" t="s">
        <v>14</v>
      </c>
      <c r="H50" s="7">
        <v>4</v>
      </c>
      <c r="I50" s="5"/>
    </row>
    <row r="51" ht="27" customHeight="1" spans="1:9">
      <c r="A51" s="7" t="s">
        <v>9</v>
      </c>
      <c r="B51" s="7" t="s">
        <v>69</v>
      </c>
      <c r="C51" s="9" t="s">
        <v>73</v>
      </c>
      <c r="D51" s="10"/>
      <c r="E51" s="29"/>
      <c r="F51" s="9" t="s">
        <v>75</v>
      </c>
      <c r="G51" s="7" t="s">
        <v>20</v>
      </c>
      <c r="H51" s="7">
        <v>4</v>
      </c>
      <c r="I51" s="10"/>
    </row>
    <row r="52" ht="27" customHeight="1" spans="1:9">
      <c r="A52" s="7" t="s">
        <v>9</v>
      </c>
      <c r="B52" s="7" t="s">
        <v>69</v>
      </c>
      <c r="C52" s="9" t="s">
        <v>73</v>
      </c>
      <c r="D52" s="10"/>
      <c r="E52" s="29"/>
      <c r="F52" s="9" t="s">
        <v>76</v>
      </c>
      <c r="G52" s="7"/>
      <c r="H52" s="7">
        <v>4</v>
      </c>
      <c r="I52" s="10"/>
    </row>
    <row r="53" ht="27" customHeight="1" spans="1:9">
      <c r="A53" s="7" t="s">
        <v>9</v>
      </c>
      <c r="B53" s="7" t="s">
        <v>69</v>
      </c>
      <c r="C53" s="9" t="s">
        <v>73</v>
      </c>
      <c r="D53" s="8"/>
      <c r="E53" s="31"/>
      <c r="F53" s="9" t="s">
        <v>77</v>
      </c>
      <c r="G53" s="7"/>
      <c r="H53" s="7">
        <v>4</v>
      </c>
      <c r="I53" s="8"/>
    </row>
    <row r="54" ht="27" customHeight="1" spans="1:9">
      <c r="A54" s="7" t="s">
        <v>9</v>
      </c>
      <c r="B54" s="7" t="s">
        <v>69</v>
      </c>
      <c r="C54" s="15" t="s">
        <v>78</v>
      </c>
      <c r="D54" s="5" t="s">
        <v>12</v>
      </c>
      <c r="E54" s="15" t="s">
        <v>79</v>
      </c>
      <c r="F54" s="194" t="s">
        <v>79</v>
      </c>
      <c r="G54" s="54"/>
      <c r="H54" s="54">
        <v>2</v>
      </c>
      <c r="I54" s="15" t="s">
        <v>79</v>
      </c>
    </row>
    <row r="55" ht="27" customHeight="1" spans="1:9">
      <c r="A55" s="7" t="s">
        <v>9</v>
      </c>
      <c r="B55" s="7" t="s">
        <v>69</v>
      </c>
      <c r="C55" s="31"/>
      <c r="D55" s="8"/>
      <c r="E55" s="31"/>
      <c r="F55" s="9" t="s">
        <v>80</v>
      </c>
      <c r="G55" s="54"/>
      <c r="H55" s="54">
        <v>2</v>
      </c>
      <c r="I55" s="31"/>
    </row>
    <row r="56" ht="27" customHeight="1" spans="1:9">
      <c r="A56" s="53"/>
      <c r="B56" s="54"/>
      <c r="C56" s="54"/>
      <c r="D56" s="24"/>
      <c r="E56" s="24"/>
      <c r="F56" s="54"/>
      <c r="G56" s="54"/>
      <c r="H56" s="54"/>
      <c r="I56" s="24"/>
    </row>
    <row r="57" ht="27" customHeight="1" spans="1:9">
      <c r="A57" s="53" t="s">
        <v>30</v>
      </c>
      <c r="B57" s="54"/>
      <c r="C57" s="54"/>
      <c r="D57" s="24"/>
      <c r="E57" s="24">
        <f>COUNTIF(D48:D56,"Y")</f>
        <v>3</v>
      </c>
      <c r="F57" s="54"/>
      <c r="G57" s="54"/>
      <c r="H57" s="54">
        <f>COUNT(H48:H56)</f>
        <v>8</v>
      </c>
      <c r="I57" s="24"/>
    </row>
    <row r="58" ht="27" customHeight="1" spans="1:9">
      <c r="A58" s="7" t="s">
        <v>9</v>
      </c>
      <c r="B58" s="7" t="s">
        <v>81</v>
      </c>
      <c r="C58" s="7" t="s">
        <v>82</v>
      </c>
      <c r="D58" s="5" t="s">
        <v>12</v>
      </c>
      <c r="E58" s="6" t="s">
        <v>83</v>
      </c>
      <c r="F58" s="7" t="s">
        <v>84</v>
      </c>
      <c r="G58" s="7" t="s">
        <v>85</v>
      </c>
      <c r="H58" s="7">
        <v>2</v>
      </c>
      <c r="I58" s="6" t="s">
        <v>83</v>
      </c>
    </row>
    <row r="59" ht="27" customHeight="1" spans="1:9">
      <c r="A59" s="7" t="s">
        <v>9</v>
      </c>
      <c r="B59" s="7" t="s">
        <v>81</v>
      </c>
      <c r="C59" s="7" t="s">
        <v>82</v>
      </c>
      <c r="D59" s="8"/>
      <c r="E59" s="8"/>
      <c r="F59" s="7" t="s">
        <v>83</v>
      </c>
      <c r="G59" s="7" t="s">
        <v>14</v>
      </c>
      <c r="H59" s="7">
        <v>2</v>
      </c>
      <c r="I59" s="8"/>
    </row>
    <row r="60" ht="27" customHeight="1" spans="1:9">
      <c r="A60" s="53" t="s">
        <v>30</v>
      </c>
      <c r="B60" s="54"/>
      <c r="C60" s="54"/>
      <c r="D60" s="25"/>
      <c r="E60" s="25">
        <f>COUNTIF(D58:D59,"Y")</f>
        <v>1</v>
      </c>
      <c r="F60" s="54"/>
      <c r="G60" s="54"/>
      <c r="H60" s="54">
        <f>COUNT(H58:H59)</f>
        <v>2</v>
      </c>
      <c r="I60" s="25"/>
    </row>
    <row r="61" ht="27" customHeight="1" spans="1:9">
      <c r="A61" s="7" t="s">
        <v>9</v>
      </c>
      <c r="B61" s="7" t="s">
        <v>86</v>
      </c>
      <c r="C61" s="15" t="s">
        <v>87</v>
      </c>
      <c r="D61" s="109" t="s">
        <v>12</v>
      </c>
      <c r="E61" s="15" t="s">
        <v>88</v>
      </c>
      <c r="F61" s="17" t="s">
        <v>88</v>
      </c>
      <c r="G61" s="32" t="s">
        <v>14</v>
      </c>
      <c r="H61" s="32">
        <v>2</v>
      </c>
      <c r="I61" s="15" t="s">
        <v>88</v>
      </c>
    </row>
    <row r="62" ht="27" customHeight="1" spans="1:9">
      <c r="A62" s="7" t="s">
        <v>9</v>
      </c>
      <c r="B62" s="7" t="s">
        <v>86</v>
      </c>
      <c r="C62" s="31"/>
      <c r="D62" s="109"/>
      <c r="E62" s="31"/>
      <c r="F62" s="9" t="s">
        <v>89</v>
      </c>
      <c r="G62" s="32"/>
      <c r="H62" s="32">
        <v>2</v>
      </c>
      <c r="I62" s="31"/>
    </row>
    <row r="63" ht="27" customHeight="1" spans="1:9">
      <c r="A63" s="7" t="s">
        <v>9</v>
      </c>
      <c r="B63" s="7" t="s">
        <v>86</v>
      </c>
      <c r="C63" s="15" t="s">
        <v>90</v>
      </c>
      <c r="D63" s="109" t="s">
        <v>12</v>
      </c>
      <c r="E63" s="15" t="s">
        <v>91</v>
      </c>
      <c r="F63" s="129" t="s">
        <v>91</v>
      </c>
      <c r="G63" s="32" t="s">
        <v>14</v>
      </c>
      <c r="H63" s="32">
        <v>2</v>
      </c>
      <c r="I63" s="15" t="s">
        <v>91</v>
      </c>
    </row>
    <row r="64" ht="27" customHeight="1" spans="1:9">
      <c r="A64" s="5" t="s">
        <v>9</v>
      </c>
      <c r="B64" s="5" t="s">
        <v>86</v>
      </c>
      <c r="C64" s="29"/>
      <c r="D64" s="109"/>
      <c r="E64" s="29"/>
      <c r="F64" s="15" t="s">
        <v>92</v>
      </c>
      <c r="G64" s="131"/>
      <c r="H64" s="131">
        <v>2</v>
      </c>
      <c r="I64" s="29"/>
    </row>
    <row r="65" ht="27" customHeight="1" spans="1:9">
      <c r="A65" s="32"/>
      <c r="B65" s="32"/>
      <c r="C65" s="32"/>
      <c r="D65" s="32"/>
      <c r="E65" s="54"/>
      <c r="F65" s="32"/>
      <c r="G65" s="32"/>
      <c r="H65" s="32"/>
      <c r="I65" s="54"/>
    </row>
    <row r="66" ht="27" customHeight="1" spans="1:9">
      <c r="A66" s="53" t="s">
        <v>30</v>
      </c>
      <c r="B66" s="54"/>
      <c r="C66" s="54"/>
      <c r="D66" s="54"/>
      <c r="E66" s="54">
        <f>COUNTIF(D61:D65,"Y")</f>
        <v>2</v>
      </c>
      <c r="F66" s="54"/>
      <c r="G66" s="54"/>
      <c r="H66" s="54">
        <f>COUNT(H61:H65)</f>
        <v>4</v>
      </c>
      <c r="I66" s="54"/>
    </row>
    <row r="67" ht="27" customHeight="1" spans="1:9">
      <c r="A67" s="4" t="s">
        <v>9</v>
      </c>
      <c r="B67" s="35" t="s">
        <v>93</v>
      </c>
      <c r="C67" s="35" t="s">
        <v>94</v>
      </c>
      <c r="D67" s="32" t="s">
        <v>12</v>
      </c>
      <c r="E67" s="9" t="s">
        <v>95</v>
      </c>
      <c r="F67" s="129" t="s">
        <v>95</v>
      </c>
      <c r="G67" s="32" t="s">
        <v>14</v>
      </c>
      <c r="H67" s="32">
        <v>2</v>
      </c>
      <c r="I67" s="9" t="s">
        <v>95</v>
      </c>
    </row>
    <row r="68" ht="27" customHeight="1" spans="1:9">
      <c r="A68" s="4" t="s">
        <v>9</v>
      </c>
      <c r="B68" s="35" t="s">
        <v>93</v>
      </c>
      <c r="C68" s="35" t="s">
        <v>94</v>
      </c>
      <c r="D68" s="32"/>
      <c r="E68" s="9"/>
      <c r="F68" s="9" t="s">
        <v>96</v>
      </c>
      <c r="G68" s="32"/>
      <c r="H68" s="32">
        <v>2</v>
      </c>
      <c r="I68" s="9"/>
    </row>
    <row r="69" ht="27" customHeight="1" spans="1:9">
      <c r="A69" s="32"/>
      <c r="B69" s="32"/>
      <c r="C69" s="32"/>
      <c r="D69" s="32"/>
      <c r="E69" s="54"/>
      <c r="F69" s="32"/>
      <c r="G69" s="32"/>
      <c r="H69" s="32"/>
      <c r="I69" s="54"/>
    </row>
    <row r="70" ht="27" customHeight="1" spans="1:9">
      <c r="A70" s="32"/>
      <c r="B70" s="32"/>
      <c r="C70" s="32"/>
      <c r="D70" s="32"/>
      <c r="E70" s="54"/>
      <c r="F70" s="32"/>
      <c r="G70" s="32"/>
      <c r="H70" s="32"/>
      <c r="I70" s="54"/>
    </row>
    <row r="71" ht="27" customHeight="1" spans="1:9">
      <c r="A71" s="53" t="s">
        <v>30</v>
      </c>
      <c r="B71" s="54"/>
      <c r="C71" s="54"/>
      <c r="D71" s="54"/>
      <c r="E71" s="54">
        <f>COUNTIF(D67:D70,"Y")</f>
        <v>1</v>
      </c>
      <c r="F71" s="54"/>
      <c r="G71" s="54"/>
      <c r="H71" s="54">
        <f>COUNT(H67:H70)</f>
        <v>2</v>
      </c>
      <c r="I71" s="54"/>
    </row>
    <row r="72" ht="27" customHeight="1" spans="1:9">
      <c r="A72" s="32"/>
      <c r="B72" s="32"/>
      <c r="C72" s="32"/>
      <c r="D72" s="32"/>
      <c r="E72" s="54"/>
      <c r="F72" s="32"/>
      <c r="G72" s="32"/>
      <c r="H72" s="32"/>
      <c r="I72" s="54"/>
    </row>
    <row r="73" ht="27" customHeight="1" spans="1:9">
      <c r="A73" s="32" t="s">
        <v>97</v>
      </c>
      <c r="B73" s="32"/>
      <c r="C73" s="32"/>
      <c r="D73" s="32"/>
      <c r="E73" s="54">
        <f>E13+E16++E18+E33+E35+E37+E47+E57+E60+E66+E71</f>
        <v>25</v>
      </c>
      <c r="F73" s="32"/>
      <c r="G73" s="32"/>
      <c r="H73" s="32">
        <f>H13+H16+H18+H33+H35+H37+H47+H57++H60+H66+H71</f>
        <v>49</v>
      </c>
      <c r="I73" s="54"/>
    </row>
  </sheetData>
  <autoFilter ref="A2:I73">
    <extLst/>
  </autoFilter>
  <sortState ref="A2:R247">
    <sortCondition ref="B2" descending="1"/>
  </sortState>
  <mergeCells count="50">
    <mergeCell ref="A1:I1"/>
    <mergeCell ref="C54:C55"/>
    <mergeCell ref="C61:C62"/>
    <mergeCell ref="C63:C64"/>
    <mergeCell ref="D5:D6"/>
    <mergeCell ref="D10:D11"/>
    <mergeCell ref="D14:D15"/>
    <mergeCell ref="D21:D23"/>
    <mergeCell ref="D24:D26"/>
    <mergeCell ref="D27:D29"/>
    <mergeCell ref="D30:D31"/>
    <mergeCell ref="D38:D39"/>
    <mergeCell ref="D40:D41"/>
    <mergeCell ref="D42:D45"/>
    <mergeCell ref="D48:D49"/>
    <mergeCell ref="D50:D53"/>
    <mergeCell ref="D54:D55"/>
    <mergeCell ref="D58:D59"/>
    <mergeCell ref="D61:D62"/>
    <mergeCell ref="D63:D64"/>
    <mergeCell ref="D67:D68"/>
    <mergeCell ref="E5:E6"/>
    <mergeCell ref="E10:E11"/>
    <mergeCell ref="E14:E15"/>
    <mergeCell ref="E21:E23"/>
    <mergeCell ref="E24:E26"/>
    <mergeCell ref="E27:E29"/>
    <mergeCell ref="E30:E31"/>
    <mergeCell ref="E38:E39"/>
    <mergeCell ref="E40:E41"/>
    <mergeCell ref="E42:E45"/>
    <mergeCell ref="E48:E49"/>
    <mergeCell ref="E50:E53"/>
    <mergeCell ref="E54:E55"/>
    <mergeCell ref="E58:E59"/>
    <mergeCell ref="E61:E62"/>
    <mergeCell ref="E63:E64"/>
    <mergeCell ref="E67:E68"/>
    <mergeCell ref="I5:I6"/>
    <mergeCell ref="I10:I11"/>
    <mergeCell ref="I14:I15"/>
    <mergeCell ref="I38:I39"/>
    <mergeCell ref="I40:I41"/>
    <mergeCell ref="I48:I49"/>
    <mergeCell ref="I50:I53"/>
    <mergeCell ref="I54:I55"/>
    <mergeCell ref="I58:I59"/>
    <mergeCell ref="I61:I62"/>
    <mergeCell ref="I63:I64"/>
    <mergeCell ref="I67:I6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586"/>
  <sheetViews>
    <sheetView topLeftCell="B1" workbookViewId="0">
      <selection activeCell="D3" sqref="D$1:D$1048576"/>
    </sheetView>
  </sheetViews>
  <sheetFormatPr defaultColWidth="9" defaultRowHeight="13.5"/>
  <cols>
    <col min="1" max="1" width="9" style="41" hidden="1" customWidth="1"/>
    <col min="2" max="3" width="9" style="41"/>
    <col min="4" max="4" width="4.25" style="41" hidden="1" customWidth="1"/>
    <col min="5" max="16384" width="9" style="41"/>
  </cols>
  <sheetData>
    <row r="1" ht="42" customHeight="1" spans="1:9">
      <c r="A1" s="1" t="s">
        <v>98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ht="27" customHeight="1" spans="1:9">
      <c r="A3" s="7" t="s">
        <v>99</v>
      </c>
      <c r="B3" s="7" t="s">
        <v>100</v>
      </c>
      <c r="C3" s="7" t="s">
        <v>101</v>
      </c>
      <c r="D3" s="5" t="s">
        <v>12</v>
      </c>
      <c r="E3" s="5" t="s">
        <v>102</v>
      </c>
      <c r="F3" s="7" t="s">
        <v>103</v>
      </c>
      <c r="G3" s="7" t="s">
        <v>104</v>
      </c>
      <c r="H3" s="7">
        <v>3</v>
      </c>
      <c r="I3" s="5" t="s">
        <v>102</v>
      </c>
    </row>
    <row r="4" ht="27" customHeight="1" spans="1:9">
      <c r="A4" s="7" t="s">
        <v>99</v>
      </c>
      <c r="B4" s="7" t="s">
        <v>100</v>
      </c>
      <c r="C4" s="7" t="s">
        <v>101</v>
      </c>
      <c r="D4" s="10"/>
      <c r="E4" s="10"/>
      <c r="F4" s="7" t="s">
        <v>105</v>
      </c>
      <c r="G4" s="7" t="s">
        <v>20</v>
      </c>
      <c r="H4" s="7">
        <v>3</v>
      </c>
      <c r="I4" s="10"/>
    </row>
    <row r="5" ht="27" customHeight="1" spans="1:9">
      <c r="A5" s="7" t="s">
        <v>99</v>
      </c>
      <c r="B5" s="7" t="s">
        <v>100</v>
      </c>
      <c r="C5" s="7" t="s">
        <v>101</v>
      </c>
      <c r="D5" s="8"/>
      <c r="E5" s="8"/>
      <c r="F5" s="7" t="s">
        <v>102</v>
      </c>
      <c r="G5" s="7" t="s">
        <v>14</v>
      </c>
      <c r="H5" s="7">
        <v>3</v>
      </c>
      <c r="I5" s="8"/>
    </row>
    <row r="6" ht="27" customHeight="1" spans="1:9">
      <c r="A6" s="7" t="s">
        <v>99</v>
      </c>
      <c r="B6" s="7" t="s">
        <v>100</v>
      </c>
      <c r="C6" s="7" t="s">
        <v>106</v>
      </c>
      <c r="D6" s="5" t="s">
        <v>12</v>
      </c>
      <c r="E6" s="5" t="s">
        <v>107</v>
      </c>
      <c r="F6" s="7" t="s">
        <v>108</v>
      </c>
      <c r="G6" s="7" t="s">
        <v>20</v>
      </c>
      <c r="H6" s="7">
        <v>3</v>
      </c>
      <c r="I6" s="5" t="s">
        <v>107</v>
      </c>
    </row>
    <row r="7" ht="27" customHeight="1" spans="1:9">
      <c r="A7" s="7" t="s">
        <v>99</v>
      </c>
      <c r="B7" s="7" t="s">
        <v>100</v>
      </c>
      <c r="C7" s="7" t="s">
        <v>106</v>
      </c>
      <c r="D7" s="10"/>
      <c r="E7" s="10"/>
      <c r="F7" s="7" t="s">
        <v>107</v>
      </c>
      <c r="G7" s="7" t="s">
        <v>14</v>
      </c>
      <c r="H7" s="7">
        <v>3</v>
      </c>
      <c r="I7" s="10"/>
    </row>
    <row r="8" ht="27" customHeight="1" spans="1:9">
      <c r="A8" s="7" t="s">
        <v>99</v>
      </c>
      <c r="B8" s="7" t="s">
        <v>100</v>
      </c>
      <c r="C8" s="7" t="s">
        <v>106</v>
      </c>
      <c r="D8" s="8"/>
      <c r="E8" s="8"/>
      <c r="F8" s="7" t="s">
        <v>109</v>
      </c>
      <c r="G8" s="7" t="s">
        <v>104</v>
      </c>
      <c r="H8" s="7">
        <v>3</v>
      </c>
      <c r="I8" s="8"/>
    </row>
    <row r="9" ht="27" customHeight="1" spans="1:9">
      <c r="A9" s="7" t="s">
        <v>99</v>
      </c>
      <c r="B9" s="7" t="s">
        <v>100</v>
      </c>
      <c r="C9" s="7" t="s">
        <v>110</v>
      </c>
      <c r="D9" s="5" t="s">
        <v>12</v>
      </c>
      <c r="E9" s="5" t="s">
        <v>111</v>
      </c>
      <c r="F9" s="7" t="s">
        <v>112</v>
      </c>
      <c r="G9" s="7" t="s">
        <v>113</v>
      </c>
      <c r="H9" s="7">
        <v>6</v>
      </c>
      <c r="I9" s="5" t="s">
        <v>114</v>
      </c>
    </row>
    <row r="10" ht="27" customHeight="1" spans="1:9">
      <c r="A10" s="7" t="s">
        <v>99</v>
      </c>
      <c r="B10" s="7" t="s">
        <v>100</v>
      </c>
      <c r="C10" s="7" t="s">
        <v>110</v>
      </c>
      <c r="D10" s="10"/>
      <c r="E10" s="10"/>
      <c r="F10" s="7" t="s">
        <v>114</v>
      </c>
      <c r="G10" s="7" t="s">
        <v>20</v>
      </c>
      <c r="H10" s="7">
        <v>6</v>
      </c>
      <c r="I10" s="10"/>
    </row>
    <row r="11" ht="27" customHeight="1" spans="1:9">
      <c r="A11" s="7" t="s">
        <v>99</v>
      </c>
      <c r="B11" s="7" t="s">
        <v>100</v>
      </c>
      <c r="C11" s="7" t="s">
        <v>110</v>
      </c>
      <c r="D11" s="10"/>
      <c r="E11" s="10"/>
      <c r="F11" s="7" t="s">
        <v>115</v>
      </c>
      <c r="G11" s="7" t="s">
        <v>116</v>
      </c>
      <c r="H11" s="7">
        <v>6</v>
      </c>
      <c r="I11" s="10"/>
    </row>
    <row r="12" ht="27" customHeight="1" spans="1:9">
      <c r="A12" s="7" t="s">
        <v>99</v>
      </c>
      <c r="B12" s="7" t="s">
        <v>100</v>
      </c>
      <c r="C12" s="7" t="s">
        <v>110</v>
      </c>
      <c r="D12" s="10"/>
      <c r="E12" s="10"/>
      <c r="F12" s="7" t="s">
        <v>117</v>
      </c>
      <c r="G12" s="7" t="s">
        <v>116</v>
      </c>
      <c r="H12" s="7">
        <v>6</v>
      </c>
      <c r="I12" s="10"/>
    </row>
    <row r="13" ht="27" customHeight="1" spans="1:9">
      <c r="A13" s="7" t="s">
        <v>99</v>
      </c>
      <c r="B13" s="7" t="s">
        <v>100</v>
      </c>
      <c r="C13" s="7" t="s">
        <v>110</v>
      </c>
      <c r="D13" s="10"/>
      <c r="E13" s="10"/>
      <c r="F13" s="7" t="s">
        <v>118</v>
      </c>
      <c r="G13" s="7" t="s">
        <v>104</v>
      </c>
      <c r="H13" s="7">
        <v>6</v>
      </c>
      <c r="I13" s="10"/>
    </row>
    <row r="14" ht="27" customHeight="1" spans="1:9">
      <c r="A14" s="7" t="s">
        <v>99</v>
      </c>
      <c r="B14" s="7" t="s">
        <v>100</v>
      </c>
      <c r="C14" s="7" t="s">
        <v>110</v>
      </c>
      <c r="D14" s="8"/>
      <c r="E14" s="8"/>
      <c r="F14" s="7" t="s">
        <v>111</v>
      </c>
      <c r="G14" s="7" t="s">
        <v>14</v>
      </c>
      <c r="H14" s="7">
        <v>6</v>
      </c>
      <c r="I14" s="8"/>
    </row>
    <row r="15" ht="27" customHeight="1" spans="1:9">
      <c r="A15" s="7" t="s">
        <v>99</v>
      </c>
      <c r="B15" s="7" t="s">
        <v>100</v>
      </c>
      <c r="C15" s="7" t="s">
        <v>119</v>
      </c>
      <c r="D15" s="5" t="s">
        <v>12</v>
      </c>
      <c r="E15" s="5" t="s">
        <v>120</v>
      </c>
      <c r="F15" s="7" t="s">
        <v>121</v>
      </c>
      <c r="G15" s="7" t="s">
        <v>116</v>
      </c>
      <c r="H15" s="7">
        <v>6</v>
      </c>
      <c r="I15" s="5" t="s">
        <v>120</v>
      </c>
    </row>
    <row r="16" ht="27" customHeight="1" spans="1:9">
      <c r="A16" s="7" t="s">
        <v>99</v>
      </c>
      <c r="B16" s="7" t="s">
        <v>100</v>
      </c>
      <c r="C16" s="7" t="s">
        <v>119</v>
      </c>
      <c r="D16" s="10"/>
      <c r="E16" s="10"/>
      <c r="F16" s="7" t="s">
        <v>122</v>
      </c>
      <c r="G16" s="7" t="s">
        <v>113</v>
      </c>
      <c r="H16" s="7">
        <v>6</v>
      </c>
      <c r="I16" s="10"/>
    </row>
    <row r="17" ht="27" customHeight="1" spans="1:9">
      <c r="A17" s="7" t="s">
        <v>99</v>
      </c>
      <c r="B17" s="7" t="s">
        <v>100</v>
      </c>
      <c r="C17" s="7" t="s">
        <v>119</v>
      </c>
      <c r="D17" s="10"/>
      <c r="E17" s="10"/>
      <c r="F17" s="7" t="s">
        <v>123</v>
      </c>
      <c r="G17" s="7" t="s">
        <v>20</v>
      </c>
      <c r="H17" s="7">
        <v>6</v>
      </c>
      <c r="I17" s="10"/>
    </row>
    <row r="18" ht="27" customHeight="1" spans="1:9">
      <c r="A18" s="7" t="s">
        <v>99</v>
      </c>
      <c r="B18" s="7" t="s">
        <v>100</v>
      </c>
      <c r="C18" s="7" t="s">
        <v>119</v>
      </c>
      <c r="D18" s="10"/>
      <c r="E18" s="10"/>
      <c r="F18" s="7" t="s">
        <v>120</v>
      </c>
      <c r="G18" s="7" t="s">
        <v>14</v>
      </c>
      <c r="H18" s="7">
        <v>6</v>
      </c>
      <c r="I18" s="10"/>
    </row>
    <row r="19" ht="27" customHeight="1" spans="1:9">
      <c r="A19" s="7" t="s">
        <v>99</v>
      </c>
      <c r="B19" s="7" t="s">
        <v>100</v>
      </c>
      <c r="C19" s="7" t="s">
        <v>119</v>
      </c>
      <c r="D19" s="10"/>
      <c r="E19" s="10"/>
      <c r="F19" s="7" t="s">
        <v>124</v>
      </c>
      <c r="G19" s="7" t="s">
        <v>116</v>
      </c>
      <c r="H19" s="7">
        <v>6</v>
      </c>
      <c r="I19" s="10"/>
    </row>
    <row r="20" ht="27" customHeight="1" spans="1:9">
      <c r="A20" s="7" t="s">
        <v>99</v>
      </c>
      <c r="B20" s="7" t="s">
        <v>100</v>
      </c>
      <c r="C20" s="7" t="s">
        <v>119</v>
      </c>
      <c r="D20" s="8"/>
      <c r="E20" s="8"/>
      <c r="F20" s="7" t="s">
        <v>125</v>
      </c>
      <c r="G20" s="7" t="s">
        <v>104</v>
      </c>
      <c r="H20" s="7">
        <v>6</v>
      </c>
      <c r="I20" s="8"/>
    </row>
    <row r="21" ht="27" customHeight="1" spans="1:9">
      <c r="A21" s="144" t="s">
        <v>99</v>
      </c>
      <c r="B21" s="144" t="s">
        <v>100</v>
      </c>
      <c r="C21" s="144" t="s">
        <v>126</v>
      </c>
      <c r="D21" s="145" t="s">
        <v>12</v>
      </c>
      <c r="E21" s="146" t="s">
        <v>127</v>
      </c>
      <c r="F21" s="147" t="s">
        <v>127</v>
      </c>
      <c r="G21" s="148"/>
      <c r="H21" s="145">
        <v>2</v>
      </c>
      <c r="I21" s="146" t="s">
        <v>127</v>
      </c>
    </row>
    <row r="22" ht="27" customHeight="1" spans="1:9">
      <c r="A22" s="144" t="s">
        <v>99</v>
      </c>
      <c r="B22" s="144" t="s">
        <v>100</v>
      </c>
      <c r="C22" s="144" t="s">
        <v>126</v>
      </c>
      <c r="D22" s="149"/>
      <c r="E22" s="150"/>
      <c r="F22" s="147" t="s">
        <v>128</v>
      </c>
      <c r="G22" s="148"/>
      <c r="H22" s="149"/>
      <c r="I22" s="150"/>
    </row>
    <row r="23" ht="27" customHeight="1" spans="1:9">
      <c r="A23" s="23"/>
      <c r="B23" s="4" t="s">
        <v>100</v>
      </c>
      <c r="C23" s="33" t="s">
        <v>126</v>
      </c>
      <c r="D23" s="7" t="s">
        <v>12</v>
      </c>
      <c r="E23" s="33" t="s">
        <v>129</v>
      </c>
      <c r="F23" s="33" t="s">
        <v>129</v>
      </c>
      <c r="G23" s="33"/>
      <c r="H23" s="7">
        <v>3</v>
      </c>
      <c r="I23" s="33" t="s">
        <v>129</v>
      </c>
    </row>
    <row r="24" ht="27" customHeight="1" spans="1:9">
      <c r="A24" s="23"/>
      <c r="B24" s="7"/>
      <c r="C24" s="33"/>
      <c r="D24" s="7"/>
      <c r="E24" s="33"/>
      <c r="F24" s="33" t="s">
        <v>130</v>
      </c>
      <c r="G24" s="33"/>
      <c r="H24" s="7">
        <v>3</v>
      </c>
      <c r="I24" s="33"/>
    </row>
    <row r="25" ht="27" customHeight="1" spans="1:9">
      <c r="A25" s="23"/>
      <c r="B25" s="7"/>
      <c r="C25" s="33"/>
      <c r="D25" s="7"/>
      <c r="E25" s="33"/>
      <c r="F25" s="33" t="s">
        <v>131</v>
      </c>
      <c r="G25" s="33"/>
      <c r="H25" s="7">
        <v>3</v>
      </c>
      <c r="I25" s="33"/>
    </row>
    <row r="26" ht="27" customHeight="1" spans="1:9">
      <c r="A26" s="23"/>
      <c r="B26" s="151" t="s">
        <v>100</v>
      </c>
      <c r="C26" s="130" t="s">
        <v>132</v>
      </c>
      <c r="D26" s="25" t="s">
        <v>12</v>
      </c>
      <c r="E26" s="130" t="s">
        <v>133</v>
      </c>
      <c r="F26" s="130" t="s">
        <v>133</v>
      </c>
      <c r="G26" s="130" t="s">
        <v>14</v>
      </c>
      <c r="H26" s="24">
        <v>2</v>
      </c>
      <c r="I26" s="130" t="s">
        <v>133</v>
      </c>
    </row>
    <row r="27" ht="27" customHeight="1" spans="1:9">
      <c r="A27" s="23"/>
      <c r="B27" s="152"/>
      <c r="C27" s="130"/>
      <c r="D27" s="25"/>
      <c r="E27" s="130"/>
      <c r="F27" s="130" t="s">
        <v>134</v>
      </c>
      <c r="G27" s="130" t="s">
        <v>135</v>
      </c>
      <c r="H27" s="24">
        <v>2</v>
      </c>
      <c r="I27" s="130"/>
    </row>
    <row r="28" ht="27" customHeight="1" spans="1:9">
      <c r="A28" s="23"/>
      <c r="B28" s="144" t="s">
        <v>100</v>
      </c>
      <c r="C28" s="152" t="s">
        <v>136</v>
      </c>
      <c r="D28" s="25" t="s">
        <v>12</v>
      </c>
      <c r="E28" s="85" t="s">
        <v>137</v>
      </c>
      <c r="F28" s="85" t="s">
        <v>137</v>
      </c>
      <c r="G28" s="85" t="s">
        <v>14</v>
      </c>
      <c r="H28" s="24">
        <v>6</v>
      </c>
      <c r="I28" s="85" t="s">
        <v>137</v>
      </c>
    </row>
    <row r="29" ht="27" customHeight="1" spans="1:9">
      <c r="A29" s="23"/>
      <c r="B29" s="144" t="s">
        <v>100</v>
      </c>
      <c r="C29" s="152" t="s">
        <v>136</v>
      </c>
      <c r="D29" s="25"/>
      <c r="E29" s="85"/>
      <c r="F29" s="85" t="s">
        <v>138</v>
      </c>
      <c r="G29" s="85" t="s">
        <v>139</v>
      </c>
      <c r="H29" s="24">
        <v>6</v>
      </c>
      <c r="I29" s="85"/>
    </row>
    <row r="30" ht="27" customHeight="1" spans="1:9">
      <c r="A30" s="23"/>
      <c r="B30" s="144" t="s">
        <v>100</v>
      </c>
      <c r="C30" s="152" t="s">
        <v>136</v>
      </c>
      <c r="D30" s="25"/>
      <c r="E30" s="85"/>
      <c r="F30" s="85" t="s">
        <v>140</v>
      </c>
      <c r="G30" s="85" t="s">
        <v>141</v>
      </c>
      <c r="H30" s="24">
        <v>6</v>
      </c>
      <c r="I30" s="85"/>
    </row>
    <row r="31" ht="27" customHeight="1" spans="1:9">
      <c r="A31" s="23"/>
      <c r="B31" s="144" t="s">
        <v>100</v>
      </c>
      <c r="C31" s="152" t="s">
        <v>136</v>
      </c>
      <c r="D31" s="25"/>
      <c r="E31" s="85"/>
      <c r="F31" s="85" t="s">
        <v>142</v>
      </c>
      <c r="G31" s="85" t="s">
        <v>113</v>
      </c>
      <c r="H31" s="24">
        <v>6</v>
      </c>
      <c r="I31" s="85"/>
    </row>
    <row r="32" ht="27" customHeight="1" spans="1:9">
      <c r="A32" s="23"/>
      <c r="B32" s="144" t="s">
        <v>100</v>
      </c>
      <c r="C32" s="152" t="s">
        <v>136</v>
      </c>
      <c r="D32" s="25"/>
      <c r="E32" s="85"/>
      <c r="F32" s="85" t="s">
        <v>143</v>
      </c>
      <c r="G32" s="85" t="s">
        <v>144</v>
      </c>
      <c r="H32" s="24">
        <v>6</v>
      </c>
      <c r="I32" s="85"/>
    </row>
    <row r="33" ht="27" customHeight="1" spans="1:9">
      <c r="A33" s="23"/>
      <c r="B33" s="144" t="s">
        <v>100</v>
      </c>
      <c r="C33" s="152" t="s">
        <v>136</v>
      </c>
      <c r="D33" s="25"/>
      <c r="E33" s="85"/>
      <c r="F33" s="85" t="s">
        <v>145</v>
      </c>
      <c r="G33" s="85" t="s">
        <v>146</v>
      </c>
      <c r="H33" s="24">
        <v>6</v>
      </c>
      <c r="I33" s="85"/>
    </row>
    <row r="34" ht="27" customHeight="1" spans="1:9">
      <c r="A34" s="23"/>
      <c r="B34" s="24"/>
      <c r="C34" s="24"/>
      <c r="D34" s="25"/>
      <c r="E34" s="25"/>
      <c r="F34" s="24"/>
      <c r="G34" s="24"/>
      <c r="H34" s="24"/>
      <c r="I34" s="25"/>
    </row>
    <row r="35" ht="27" customHeight="1" spans="1:9">
      <c r="A35" s="23" t="s">
        <v>30</v>
      </c>
      <c r="B35" s="24"/>
      <c r="C35" s="24"/>
      <c r="D35" s="25"/>
      <c r="E35" s="25">
        <f>COUNTIF(D3:D34,"Y")</f>
        <v>8</v>
      </c>
      <c r="F35" s="24"/>
      <c r="G35" s="24"/>
      <c r="H35" s="24">
        <f>COUNT(H3:H34)</f>
        <v>30</v>
      </c>
      <c r="I35" s="25"/>
    </row>
    <row r="36" ht="27" customHeight="1" spans="1:9">
      <c r="A36" s="7" t="s">
        <v>99</v>
      </c>
      <c r="B36" s="7" t="s">
        <v>147</v>
      </c>
      <c r="C36" s="7" t="s">
        <v>148</v>
      </c>
      <c r="D36" s="5" t="s">
        <v>12</v>
      </c>
      <c r="E36" s="5" t="s">
        <v>149</v>
      </c>
      <c r="F36" s="7" t="s">
        <v>150</v>
      </c>
      <c r="G36" s="7" t="s">
        <v>35</v>
      </c>
      <c r="H36" s="7">
        <v>5</v>
      </c>
      <c r="I36" s="5" t="s">
        <v>149</v>
      </c>
    </row>
    <row r="37" ht="27" customHeight="1" spans="1:9">
      <c r="A37" s="7" t="s">
        <v>99</v>
      </c>
      <c r="B37" s="7" t="s">
        <v>147</v>
      </c>
      <c r="C37" s="7" t="s">
        <v>148</v>
      </c>
      <c r="D37" s="10"/>
      <c r="E37" s="10"/>
      <c r="F37" s="7" t="s">
        <v>151</v>
      </c>
      <c r="G37" s="7" t="s">
        <v>152</v>
      </c>
      <c r="H37" s="7">
        <v>5</v>
      </c>
      <c r="I37" s="10"/>
    </row>
    <row r="38" ht="27" customHeight="1" spans="1:9">
      <c r="A38" s="7" t="s">
        <v>99</v>
      </c>
      <c r="B38" s="7" t="s">
        <v>147</v>
      </c>
      <c r="C38" s="7" t="s">
        <v>148</v>
      </c>
      <c r="D38" s="10"/>
      <c r="E38" s="10"/>
      <c r="F38" s="7" t="s">
        <v>149</v>
      </c>
      <c r="G38" s="7" t="s">
        <v>14</v>
      </c>
      <c r="H38" s="7">
        <v>5</v>
      </c>
      <c r="I38" s="10"/>
    </row>
    <row r="39" ht="27" customHeight="1" spans="1:9">
      <c r="A39" s="7" t="s">
        <v>99</v>
      </c>
      <c r="B39" s="7" t="s">
        <v>147</v>
      </c>
      <c r="C39" s="7" t="s">
        <v>148</v>
      </c>
      <c r="D39" s="10"/>
      <c r="E39" s="10"/>
      <c r="F39" s="7" t="s">
        <v>153</v>
      </c>
      <c r="G39" s="7" t="s">
        <v>35</v>
      </c>
      <c r="H39" s="7">
        <v>5</v>
      </c>
      <c r="I39" s="10"/>
    </row>
    <row r="40" ht="27" customHeight="1" spans="1:9">
      <c r="A40" s="7" t="s">
        <v>99</v>
      </c>
      <c r="B40" s="7" t="s">
        <v>147</v>
      </c>
      <c r="C40" s="7" t="s">
        <v>148</v>
      </c>
      <c r="D40" s="8"/>
      <c r="E40" s="8"/>
      <c r="F40" s="7" t="s">
        <v>154</v>
      </c>
      <c r="G40" s="7" t="s">
        <v>152</v>
      </c>
      <c r="H40" s="7">
        <v>5</v>
      </c>
      <c r="I40" s="8"/>
    </row>
    <row r="41" ht="27" customHeight="1" spans="1:9">
      <c r="A41" s="7" t="s">
        <v>99</v>
      </c>
      <c r="B41" s="7" t="s">
        <v>147</v>
      </c>
      <c r="C41" s="7" t="s">
        <v>155</v>
      </c>
      <c r="D41" s="5" t="s">
        <v>12</v>
      </c>
      <c r="E41" s="5" t="s">
        <v>156</v>
      </c>
      <c r="F41" s="7" t="s">
        <v>157</v>
      </c>
      <c r="G41" s="7" t="s">
        <v>104</v>
      </c>
      <c r="H41" s="7">
        <v>3</v>
      </c>
      <c r="I41" s="5" t="s">
        <v>156</v>
      </c>
    </row>
    <row r="42" ht="27" customHeight="1" spans="1:9">
      <c r="A42" s="7" t="s">
        <v>99</v>
      </c>
      <c r="B42" s="7" t="s">
        <v>147</v>
      </c>
      <c r="C42" s="7" t="s">
        <v>155</v>
      </c>
      <c r="D42" s="10"/>
      <c r="E42" s="10"/>
      <c r="F42" s="7" t="s">
        <v>158</v>
      </c>
      <c r="G42" s="7" t="s">
        <v>20</v>
      </c>
      <c r="H42" s="7">
        <v>3</v>
      </c>
      <c r="I42" s="10"/>
    </row>
    <row r="43" ht="27" customHeight="1" spans="1:9">
      <c r="A43" s="7" t="s">
        <v>99</v>
      </c>
      <c r="B43" s="7" t="s">
        <v>147</v>
      </c>
      <c r="C43" s="7" t="s">
        <v>155</v>
      </c>
      <c r="D43" s="8"/>
      <c r="E43" s="8"/>
      <c r="F43" s="7" t="s">
        <v>156</v>
      </c>
      <c r="G43" s="7" t="s">
        <v>14</v>
      </c>
      <c r="H43" s="7">
        <v>3</v>
      </c>
      <c r="I43" s="8"/>
    </row>
    <row r="44" ht="27" customHeight="1" spans="1:9">
      <c r="A44" s="7" t="s">
        <v>99</v>
      </c>
      <c r="B44" s="7" t="s">
        <v>147</v>
      </c>
      <c r="C44" s="7" t="s">
        <v>159</v>
      </c>
      <c r="D44" s="5" t="s">
        <v>12</v>
      </c>
      <c r="E44" s="5" t="s">
        <v>160</v>
      </c>
      <c r="F44" s="7" t="s">
        <v>161</v>
      </c>
      <c r="G44" s="7" t="s">
        <v>104</v>
      </c>
      <c r="H44" s="7">
        <v>5</v>
      </c>
      <c r="I44" s="5" t="s">
        <v>160</v>
      </c>
    </row>
    <row r="45" ht="27" customHeight="1" spans="1:9">
      <c r="A45" s="7" t="s">
        <v>99</v>
      </c>
      <c r="B45" s="7" t="s">
        <v>147</v>
      </c>
      <c r="C45" s="7" t="s">
        <v>159</v>
      </c>
      <c r="D45" s="10"/>
      <c r="E45" s="10"/>
      <c r="F45" s="7" t="s">
        <v>162</v>
      </c>
      <c r="G45" s="7" t="s">
        <v>20</v>
      </c>
      <c r="H45" s="7">
        <v>5</v>
      </c>
      <c r="I45" s="10"/>
    </row>
    <row r="46" ht="27" customHeight="1" spans="1:9">
      <c r="A46" s="7" t="s">
        <v>99</v>
      </c>
      <c r="B46" s="7" t="s">
        <v>147</v>
      </c>
      <c r="C46" s="7" t="s">
        <v>159</v>
      </c>
      <c r="D46" s="10"/>
      <c r="E46" s="10"/>
      <c r="F46" s="7" t="s">
        <v>163</v>
      </c>
      <c r="G46" s="7" t="s">
        <v>116</v>
      </c>
      <c r="H46" s="7">
        <v>5</v>
      </c>
      <c r="I46" s="10"/>
    </row>
    <row r="47" ht="27" customHeight="1" spans="1:9">
      <c r="A47" s="7" t="s">
        <v>99</v>
      </c>
      <c r="B47" s="7" t="s">
        <v>147</v>
      </c>
      <c r="C47" s="7" t="s">
        <v>159</v>
      </c>
      <c r="D47" s="10"/>
      <c r="E47" s="10"/>
      <c r="F47" s="7" t="s">
        <v>160</v>
      </c>
      <c r="G47" s="7" t="s">
        <v>14</v>
      </c>
      <c r="H47" s="7">
        <v>5</v>
      </c>
      <c r="I47" s="10"/>
    </row>
    <row r="48" ht="27" customHeight="1" spans="1:9">
      <c r="A48" s="7" t="s">
        <v>99</v>
      </c>
      <c r="B48" s="7" t="s">
        <v>147</v>
      </c>
      <c r="C48" s="7" t="s">
        <v>159</v>
      </c>
      <c r="D48" s="8"/>
      <c r="E48" s="8"/>
      <c r="F48" s="7" t="s">
        <v>164</v>
      </c>
      <c r="G48" s="7" t="s">
        <v>113</v>
      </c>
      <c r="H48" s="7">
        <v>5</v>
      </c>
      <c r="I48" s="8"/>
    </row>
    <row r="49" ht="27" customHeight="1" spans="1:9">
      <c r="A49" s="7" t="s">
        <v>99</v>
      </c>
      <c r="B49" s="7" t="s">
        <v>147</v>
      </c>
      <c r="C49" s="7" t="s">
        <v>165</v>
      </c>
      <c r="D49" s="5" t="s">
        <v>12</v>
      </c>
      <c r="E49" s="5" t="s">
        <v>166</v>
      </c>
      <c r="F49" s="7" t="s">
        <v>167</v>
      </c>
      <c r="G49" s="7" t="s">
        <v>104</v>
      </c>
      <c r="H49" s="7">
        <v>2</v>
      </c>
      <c r="I49" s="5" t="s">
        <v>166</v>
      </c>
    </row>
    <row r="50" ht="27" customHeight="1" spans="1:9">
      <c r="A50" s="7" t="s">
        <v>99</v>
      </c>
      <c r="B50" s="7" t="s">
        <v>147</v>
      </c>
      <c r="C50" s="7" t="s">
        <v>165</v>
      </c>
      <c r="D50" s="8"/>
      <c r="E50" s="8"/>
      <c r="F50" s="7" t="s">
        <v>166</v>
      </c>
      <c r="G50" s="7" t="s">
        <v>14</v>
      </c>
      <c r="H50" s="7">
        <v>2</v>
      </c>
      <c r="I50" s="8"/>
    </row>
    <row r="51" ht="27" customHeight="1" spans="1:9">
      <c r="A51" s="7" t="s">
        <v>99</v>
      </c>
      <c r="B51" s="7" t="s">
        <v>147</v>
      </c>
      <c r="C51" s="7" t="s">
        <v>148</v>
      </c>
      <c r="D51" s="5" t="s">
        <v>12</v>
      </c>
      <c r="E51" s="5" t="s">
        <v>168</v>
      </c>
      <c r="F51" s="7" t="s">
        <v>169</v>
      </c>
      <c r="G51" s="7" t="s">
        <v>116</v>
      </c>
      <c r="H51" s="7">
        <v>6</v>
      </c>
      <c r="I51" s="5" t="s">
        <v>168</v>
      </c>
    </row>
    <row r="52" ht="27" customHeight="1" spans="1:9">
      <c r="A52" s="7" t="s">
        <v>99</v>
      </c>
      <c r="B52" s="7" t="s">
        <v>147</v>
      </c>
      <c r="C52" s="7" t="s">
        <v>148</v>
      </c>
      <c r="D52" s="10"/>
      <c r="E52" s="10"/>
      <c r="F52" s="7" t="s">
        <v>170</v>
      </c>
      <c r="G52" s="7" t="s">
        <v>20</v>
      </c>
      <c r="H52" s="7">
        <v>6</v>
      </c>
      <c r="I52" s="10"/>
    </row>
    <row r="53" ht="27" customHeight="1" spans="1:9">
      <c r="A53" s="7" t="s">
        <v>99</v>
      </c>
      <c r="B53" s="7" t="s">
        <v>147</v>
      </c>
      <c r="C53" s="7" t="s">
        <v>148</v>
      </c>
      <c r="D53" s="10"/>
      <c r="E53" s="10"/>
      <c r="F53" s="7" t="s">
        <v>171</v>
      </c>
      <c r="G53" s="7" t="s">
        <v>113</v>
      </c>
      <c r="H53" s="7">
        <v>6</v>
      </c>
      <c r="I53" s="10"/>
    </row>
    <row r="54" ht="27" customHeight="1" spans="1:9">
      <c r="A54" s="7" t="s">
        <v>99</v>
      </c>
      <c r="B54" s="7" t="s">
        <v>147</v>
      </c>
      <c r="C54" s="7" t="s">
        <v>148</v>
      </c>
      <c r="D54" s="10"/>
      <c r="E54" s="10"/>
      <c r="F54" s="7" t="s">
        <v>172</v>
      </c>
      <c r="G54" s="7" t="s">
        <v>104</v>
      </c>
      <c r="H54" s="7">
        <v>6</v>
      </c>
      <c r="I54" s="10"/>
    </row>
    <row r="55" ht="27" customHeight="1" spans="1:9">
      <c r="A55" s="7" t="s">
        <v>99</v>
      </c>
      <c r="B55" s="7" t="s">
        <v>147</v>
      </c>
      <c r="C55" s="7" t="s">
        <v>148</v>
      </c>
      <c r="D55" s="10"/>
      <c r="E55" s="10"/>
      <c r="F55" s="7" t="s">
        <v>173</v>
      </c>
      <c r="G55" s="7" t="s">
        <v>104</v>
      </c>
      <c r="H55" s="7">
        <v>6</v>
      </c>
      <c r="I55" s="10"/>
    </row>
    <row r="56" ht="27" customHeight="1" spans="1:9">
      <c r="A56" s="7" t="s">
        <v>99</v>
      </c>
      <c r="B56" s="7" t="s">
        <v>147</v>
      </c>
      <c r="C56" s="7" t="s">
        <v>148</v>
      </c>
      <c r="D56" s="8"/>
      <c r="E56" s="8"/>
      <c r="F56" s="7" t="s">
        <v>168</v>
      </c>
      <c r="G56" s="7" t="s">
        <v>14</v>
      </c>
      <c r="H56" s="7">
        <v>6</v>
      </c>
      <c r="I56" s="8"/>
    </row>
    <row r="57" ht="27" customHeight="1" spans="1:9">
      <c r="A57" s="7" t="s">
        <v>99</v>
      </c>
      <c r="B57" s="7" t="s">
        <v>147</v>
      </c>
      <c r="C57" s="7" t="s">
        <v>174</v>
      </c>
      <c r="D57" s="5" t="s">
        <v>12</v>
      </c>
      <c r="E57" s="5" t="s">
        <v>175</v>
      </c>
      <c r="F57" s="7" t="s">
        <v>176</v>
      </c>
      <c r="G57" s="7" t="s">
        <v>20</v>
      </c>
      <c r="H57" s="7">
        <v>3</v>
      </c>
      <c r="I57" s="5" t="s">
        <v>176</v>
      </c>
    </row>
    <row r="58" ht="27" customHeight="1" spans="1:9">
      <c r="A58" s="7" t="s">
        <v>99</v>
      </c>
      <c r="B58" s="7" t="s">
        <v>147</v>
      </c>
      <c r="C58" s="7" t="s">
        <v>174</v>
      </c>
      <c r="D58" s="10"/>
      <c r="E58" s="10"/>
      <c r="F58" s="7" t="s">
        <v>177</v>
      </c>
      <c r="G58" s="7" t="s">
        <v>104</v>
      </c>
      <c r="H58" s="7">
        <v>3</v>
      </c>
      <c r="I58" s="10"/>
    </row>
    <row r="59" ht="27" customHeight="1" spans="1:9">
      <c r="A59" s="7" t="s">
        <v>99</v>
      </c>
      <c r="B59" s="7" t="s">
        <v>147</v>
      </c>
      <c r="C59" s="7" t="s">
        <v>174</v>
      </c>
      <c r="D59" s="8"/>
      <c r="E59" s="8"/>
      <c r="F59" s="7" t="s">
        <v>175</v>
      </c>
      <c r="G59" s="7" t="s">
        <v>14</v>
      </c>
      <c r="H59" s="7">
        <v>3</v>
      </c>
      <c r="I59" s="8"/>
    </row>
    <row r="60" ht="27" customHeight="1" spans="1:9">
      <c r="A60" s="7" t="s">
        <v>99</v>
      </c>
      <c r="B60" s="7" t="s">
        <v>147</v>
      </c>
      <c r="C60" s="7" t="s">
        <v>178</v>
      </c>
      <c r="D60" s="5" t="s">
        <v>12</v>
      </c>
      <c r="E60" s="5" t="s">
        <v>179</v>
      </c>
      <c r="F60" s="7" t="s">
        <v>180</v>
      </c>
      <c r="G60" s="7" t="s">
        <v>104</v>
      </c>
      <c r="H60" s="7">
        <v>3</v>
      </c>
      <c r="I60" s="5" t="s">
        <v>179</v>
      </c>
    </row>
    <row r="61" ht="27" customHeight="1" spans="1:9">
      <c r="A61" s="7" t="s">
        <v>99</v>
      </c>
      <c r="B61" s="7" t="s">
        <v>147</v>
      </c>
      <c r="C61" s="7" t="s">
        <v>178</v>
      </c>
      <c r="D61" s="10"/>
      <c r="E61" s="10"/>
      <c r="F61" s="7" t="s">
        <v>179</v>
      </c>
      <c r="G61" s="7" t="s">
        <v>14</v>
      </c>
      <c r="H61" s="7">
        <v>3</v>
      </c>
      <c r="I61" s="10"/>
    </row>
    <row r="62" ht="27" customHeight="1" spans="1:9">
      <c r="A62" s="7" t="s">
        <v>99</v>
      </c>
      <c r="B62" s="7" t="s">
        <v>147</v>
      </c>
      <c r="C62" s="7" t="s">
        <v>178</v>
      </c>
      <c r="D62" s="8"/>
      <c r="E62" s="8"/>
      <c r="F62" s="7" t="s">
        <v>181</v>
      </c>
      <c r="G62" s="7" t="s">
        <v>20</v>
      </c>
      <c r="H62" s="7">
        <v>3</v>
      </c>
      <c r="I62" s="8"/>
    </row>
    <row r="63" ht="27" customHeight="1" spans="1:9">
      <c r="A63" s="7" t="s">
        <v>99</v>
      </c>
      <c r="B63" s="7" t="s">
        <v>147</v>
      </c>
      <c r="C63" s="7" t="s">
        <v>182</v>
      </c>
      <c r="D63" s="5" t="s">
        <v>12</v>
      </c>
      <c r="E63" s="5" t="s">
        <v>183</v>
      </c>
      <c r="F63" s="7" t="s">
        <v>184</v>
      </c>
      <c r="G63" s="7" t="s">
        <v>20</v>
      </c>
      <c r="H63" s="7">
        <v>2</v>
      </c>
      <c r="I63" s="5" t="s">
        <v>184</v>
      </c>
    </row>
    <row r="64" ht="27" customHeight="1" spans="1:9">
      <c r="A64" s="7" t="s">
        <v>99</v>
      </c>
      <c r="B64" s="7" t="s">
        <v>147</v>
      </c>
      <c r="C64" s="7" t="s">
        <v>182</v>
      </c>
      <c r="D64" s="8"/>
      <c r="E64" s="8"/>
      <c r="F64" s="7" t="s">
        <v>183</v>
      </c>
      <c r="G64" s="7" t="s">
        <v>14</v>
      </c>
      <c r="H64" s="7">
        <v>2</v>
      </c>
      <c r="I64" s="8"/>
    </row>
    <row r="65" ht="27" customHeight="1" spans="1:9">
      <c r="A65" s="7" t="s">
        <v>99</v>
      </c>
      <c r="B65" s="7" t="s">
        <v>147</v>
      </c>
      <c r="C65" s="7" t="s">
        <v>185</v>
      </c>
      <c r="D65" s="5" t="s">
        <v>12</v>
      </c>
      <c r="E65" s="5" t="s">
        <v>186</v>
      </c>
      <c r="F65" s="7" t="s">
        <v>187</v>
      </c>
      <c r="G65" s="7" t="s">
        <v>35</v>
      </c>
      <c r="H65" s="7">
        <v>6</v>
      </c>
      <c r="I65" s="5" t="s">
        <v>186</v>
      </c>
    </row>
    <row r="66" ht="27" customHeight="1" spans="1:9">
      <c r="A66" s="7" t="s">
        <v>99</v>
      </c>
      <c r="B66" s="7" t="s">
        <v>147</v>
      </c>
      <c r="C66" s="7" t="s">
        <v>185</v>
      </c>
      <c r="D66" s="10"/>
      <c r="E66" s="10"/>
      <c r="F66" s="7" t="s">
        <v>188</v>
      </c>
      <c r="G66" s="7" t="s">
        <v>113</v>
      </c>
      <c r="H66" s="7">
        <v>6</v>
      </c>
      <c r="I66" s="10"/>
    </row>
    <row r="67" ht="27" customHeight="1" spans="1:9">
      <c r="A67" s="7" t="s">
        <v>99</v>
      </c>
      <c r="B67" s="7" t="s">
        <v>147</v>
      </c>
      <c r="C67" s="7" t="s">
        <v>185</v>
      </c>
      <c r="D67" s="10"/>
      <c r="E67" s="10"/>
      <c r="F67" s="7" t="s">
        <v>189</v>
      </c>
      <c r="G67" s="7" t="s">
        <v>116</v>
      </c>
      <c r="H67" s="7">
        <v>6</v>
      </c>
      <c r="I67" s="10"/>
    </row>
    <row r="68" ht="27" customHeight="1" spans="1:9">
      <c r="A68" s="7" t="s">
        <v>99</v>
      </c>
      <c r="B68" s="7" t="s">
        <v>147</v>
      </c>
      <c r="C68" s="7" t="s">
        <v>185</v>
      </c>
      <c r="D68" s="10"/>
      <c r="E68" s="10"/>
      <c r="F68" s="7" t="s">
        <v>190</v>
      </c>
      <c r="G68" s="7" t="s">
        <v>116</v>
      </c>
      <c r="H68" s="7">
        <v>6</v>
      </c>
      <c r="I68" s="10"/>
    </row>
    <row r="69" ht="27" customHeight="1" spans="1:9">
      <c r="A69" s="7" t="s">
        <v>99</v>
      </c>
      <c r="B69" s="7" t="s">
        <v>147</v>
      </c>
      <c r="C69" s="7" t="s">
        <v>185</v>
      </c>
      <c r="D69" s="10"/>
      <c r="E69" s="10"/>
      <c r="F69" s="7" t="s">
        <v>191</v>
      </c>
      <c r="G69" s="7" t="s">
        <v>20</v>
      </c>
      <c r="H69" s="7">
        <v>6</v>
      </c>
      <c r="I69" s="10"/>
    </row>
    <row r="70" ht="27" customHeight="1" spans="1:9">
      <c r="A70" s="7" t="s">
        <v>99</v>
      </c>
      <c r="B70" s="7" t="s">
        <v>147</v>
      </c>
      <c r="C70" s="7" t="s">
        <v>185</v>
      </c>
      <c r="D70" s="8"/>
      <c r="E70" s="8"/>
      <c r="F70" s="7" t="s">
        <v>186</v>
      </c>
      <c r="G70" s="7" t="s">
        <v>14</v>
      </c>
      <c r="H70" s="7">
        <v>6</v>
      </c>
      <c r="I70" s="8"/>
    </row>
    <row r="71" ht="27" customHeight="1" spans="1:9">
      <c r="A71" s="7" t="s">
        <v>99</v>
      </c>
      <c r="B71" s="7" t="s">
        <v>147</v>
      </c>
      <c r="C71" s="7" t="s">
        <v>192</v>
      </c>
      <c r="D71" s="5" t="s">
        <v>12</v>
      </c>
      <c r="E71" s="5" t="s">
        <v>193</v>
      </c>
      <c r="F71" s="7" t="s">
        <v>194</v>
      </c>
      <c r="G71" s="7" t="s">
        <v>20</v>
      </c>
      <c r="H71" s="7">
        <v>4</v>
      </c>
      <c r="I71" s="5" t="s">
        <v>193</v>
      </c>
    </row>
    <row r="72" ht="27" customHeight="1" spans="1:9">
      <c r="A72" s="7" t="s">
        <v>99</v>
      </c>
      <c r="B72" s="7" t="s">
        <v>147</v>
      </c>
      <c r="C72" s="7" t="s">
        <v>192</v>
      </c>
      <c r="D72" s="10"/>
      <c r="E72" s="10"/>
      <c r="F72" s="7" t="s">
        <v>195</v>
      </c>
      <c r="G72" s="4" t="s">
        <v>104</v>
      </c>
      <c r="H72" s="7">
        <v>4</v>
      </c>
      <c r="I72" s="10"/>
    </row>
    <row r="73" ht="27" customHeight="1" spans="1:9">
      <c r="A73" s="7" t="s">
        <v>99</v>
      </c>
      <c r="B73" s="7" t="s">
        <v>147</v>
      </c>
      <c r="C73" s="7" t="s">
        <v>192</v>
      </c>
      <c r="D73" s="10"/>
      <c r="E73" s="10"/>
      <c r="F73" s="7" t="s">
        <v>196</v>
      </c>
      <c r="G73" s="7" t="s">
        <v>197</v>
      </c>
      <c r="H73" s="7">
        <v>4</v>
      </c>
      <c r="I73" s="10"/>
    </row>
    <row r="74" ht="27" customHeight="1" spans="1:9">
      <c r="A74" s="7" t="s">
        <v>99</v>
      </c>
      <c r="B74" s="7" t="s">
        <v>147</v>
      </c>
      <c r="C74" s="7" t="s">
        <v>192</v>
      </c>
      <c r="D74" s="8"/>
      <c r="E74" s="8"/>
      <c r="F74" s="7" t="s">
        <v>193</v>
      </c>
      <c r="G74" s="7" t="s">
        <v>14</v>
      </c>
      <c r="H74" s="7">
        <v>4</v>
      </c>
      <c r="I74" s="8"/>
    </row>
    <row r="75" ht="27" customHeight="1" spans="1:9">
      <c r="A75" s="7" t="s">
        <v>99</v>
      </c>
      <c r="B75" s="7" t="s">
        <v>147</v>
      </c>
      <c r="C75" s="153" t="s">
        <v>198</v>
      </c>
      <c r="D75" s="7" t="s">
        <v>12</v>
      </c>
      <c r="E75" s="153" t="s">
        <v>199</v>
      </c>
      <c r="F75" s="4" t="s">
        <v>199</v>
      </c>
      <c r="G75" s="54"/>
      <c r="H75" s="54">
        <v>3</v>
      </c>
      <c r="I75" s="153" t="s">
        <v>199</v>
      </c>
    </row>
    <row r="76" ht="27" customHeight="1" spans="1:9">
      <c r="A76" s="7" t="s">
        <v>99</v>
      </c>
      <c r="B76" s="7" t="s">
        <v>147</v>
      </c>
      <c r="C76" s="153" t="s">
        <v>198</v>
      </c>
      <c r="D76" s="7"/>
      <c r="E76" s="153"/>
      <c r="F76" s="7" t="s">
        <v>200</v>
      </c>
      <c r="G76" s="54"/>
      <c r="H76" s="54">
        <v>3</v>
      </c>
      <c r="I76" s="153"/>
    </row>
    <row r="77" ht="27" customHeight="1" spans="1:9">
      <c r="A77" s="7" t="s">
        <v>99</v>
      </c>
      <c r="B77" s="7" t="s">
        <v>147</v>
      </c>
      <c r="C77" s="153" t="s">
        <v>198</v>
      </c>
      <c r="D77" s="7"/>
      <c r="E77" s="153"/>
      <c r="F77" s="7" t="s">
        <v>201</v>
      </c>
      <c r="G77" s="54"/>
      <c r="H77" s="54">
        <v>3</v>
      </c>
      <c r="I77" s="153"/>
    </row>
    <row r="78" ht="27" customHeight="1" spans="1:9">
      <c r="A78" s="7" t="s">
        <v>99</v>
      </c>
      <c r="B78" s="7" t="s">
        <v>147</v>
      </c>
      <c r="C78" s="153" t="s">
        <v>148</v>
      </c>
      <c r="D78" s="7" t="s">
        <v>12</v>
      </c>
      <c r="E78" s="153" t="s">
        <v>202</v>
      </c>
      <c r="F78" s="7" t="s">
        <v>202</v>
      </c>
      <c r="G78" s="54"/>
      <c r="H78" s="54">
        <v>5</v>
      </c>
      <c r="I78" s="153" t="s">
        <v>202</v>
      </c>
    </row>
    <row r="79" ht="27" customHeight="1" spans="1:9">
      <c r="A79" s="7" t="s">
        <v>99</v>
      </c>
      <c r="B79" s="7" t="s">
        <v>147</v>
      </c>
      <c r="C79" s="153" t="s">
        <v>148</v>
      </c>
      <c r="D79" s="7"/>
      <c r="E79" s="153"/>
      <c r="F79" s="7" t="s">
        <v>203</v>
      </c>
      <c r="G79" s="54"/>
      <c r="H79" s="54">
        <v>5</v>
      </c>
      <c r="I79" s="153"/>
    </row>
    <row r="80" ht="27" customHeight="1" spans="1:9">
      <c r="A80" s="7" t="s">
        <v>99</v>
      </c>
      <c r="B80" s="7" t="s">
        <v>147</v>
      </c>
      <c r="C80" s="153" t="s">
        <v>148</v>
      </c>
      <c r="D80" s="7"/>
      <c r="E80" s="153"/>
      <c r="F80" s="7" t="s">
        <v>204</v>
      </c>
      <c r="G80" s="54"/>
      <c r="H80" s="54">
        <v>5</v>
      </c>
      <c r="I80" s="153"/>
    </row>
    <row r="81" ht="27" customHeight="1" spans="1:9">
      <c r="A81" s="7" t="s">
        <v>99</v>
      </c>
      <c r="B81" s="7" t="s">
        <v>147</v>
      </c>
      <c r="C81" s="153" t="s">
        <v>148</v>
      </c>
      <c r="D81" s="7"/>
      <c r="E81" s="153"/>
      <c r="F81" s="7" t="s">
        <v>205</v>
      </c>
      <c r="G81" s="54"/>
      <c r="H81" s="54">
        <v>5</v>
      </c>
      <c r="I81" s="153"/>
    </row>
    <row r="82" ht="27" customHeight="1" spans="1:9">
      <c r="A82" s="7" t="s">
        <v>99</v>
      </c>
      <c r="B82" s="7" t="s">
        <v>147</v>
      </c>
      <c r="C82" s="35" t="s">
        <v>148</v>
      </c>
      <c r="D82" s="7"/>
      <c r="E82" s="153"/>
      <c r="F82" s="7" t="s">
        <v>206</v>
      </c>
      <c r="G82" s="54"/>
      <c r="H82" s="54">
        <v>5</v>
      </c>
      <c r="I82" s="153"/>
    </row>
    <row r="83" ht="27" customHeight="1" spans="1:9">
      <c r="A83" s="53"/>
      <c r="B83" s="7" t="s">
        <v>147</v>
      </c>
      <c r="C83" s="4" t="s">
        <v>207</v>
      </c>
      <c r="D83" s="54" t="s">
        <v>12</v>
      </c>
      <c r="E83" s="154" t="s">
        <v>208</v>
      </c>
      <c r="F83" s="154" t="s">
        <v>208</v>
      </c>
      <c r="G83" s="54"/>
      <c r="H83" s="54">
        <v>2</v>
      </c>
      <c r="I83" s="162" t="s">
        <v>208</v>
      </c>
    </row>
    <row r="84" ht="27" customHeight="1" spans="1:9">
      <c r="A84" s="53"/>
      <c r="B84" s="7" t="s">
        <v>147</v>
      </c>
      <c r="C84" s="4" t="s">
        <v>207</v>
      </c>
      <c r="D84" s="54"/>
      <c r="E84" s="154"/>
      <c r="F84" s="154" t="s">
        <v>209</v>
      </c>
      <c r="G84" s="54"/>
      <c r="H84" s="54">
        <v>2</v>
      </c>
      <c r="I84" s="163"/>
    </row>
    <row r="85" ht="27" customHeight="1" spans="1:9">
      <c r="A85" s="53"/>
      <c r="B85" s="4" t="s">
        <v>147</v>
      </c>
      <c r="C85" s="4" t="s">
        <v>210</v>
      </c>
      <c r="D85" s="7" t="s">
        <v>12</v>
      </c>
      <c r="E85" s="155" t="s">
        <v>211</v>
      </c>
      <c r="F85" s="155" t="s">
        <v>211</v>
      </c>
      <c r="G85" s="7"/>
      <c r="H85" s="7">
        <v>5</v>
      </c>
      <c r="I85" s="162" t="s">
        <v>211</v>
      </c>
    </row>
    <row r="86" ht="27" customHeight="1" spans="1:9">
      <c r="A86" s="53"/>
      <c r="B86" s="4" t="s">
        <v>147</v>
      </c>
      <c r="C86" s="4" t="s">
        <v>210</v>
      </c>
      <c r="D86" s="7"/>
      <c r="E86" s="154"/>
      <c r="F86" s="155" t="s">
        <v>212</v>
      </c>
      <c r="G86" s="7"/>
      <c r="H86" s="7">
        <v>5</v>
      </c>
      <c r="I86" s="164"/>
    </row>
    <row r="87" ht="27" customHeight="1" spans="1:9">
      <c r="A87" s="53"/>
      <c r="B87" s="4" t="s">
        <v>147</v>
      </c>
      <c r="C87" s="4" t="s">
        <v>210</v>
      </c>
      <c r="D87" s="7"/>
      <c r="E87" s="154"/>
      <c r="F87" s="155" t="s">
        <v>213</v>
      </c>
      <c r="G87" s="7"/>
      <c r="H87" s="7">
        <v>5</v>
      </c>
      <c r="I87" s="164"/>
    </row>
    <row r="88" ht="27" customHeight="1" spans="1:9">
      <c r="A88" s="53"/>
      <c r="B88" s="4" t="s">
        <v>147</v>
      </c>
      <c r="C88" s="4" t="s">
        <v>210</v>
      </c>
      <c r="D88" s="7"/>
      <c r="E88" s="154"/>
      <c r="F88" s="155" t="s">
        <v>214</v>
      </c>
      <c r="G88" s="7"/>
      <c r="H88" s="7">
        <v>5</v>
      </c>
      <c r="I88" s="164"/>
    </row>
    <row r="89" ht="27" customHeight="1" spans="1:9">
      <c r="A89" s="53"/>
      <c r="B89" s="4" t="s">
        <v>147</v>
      </c>
      <c r="C89" s="4" t="s">
        <v>210</v>
      </c>
      <c r="D89" s="7"/>
      <c r="E89" s="154"/>
      <c r="F89" s="155" t="s">
        <v>215</v>
      </c>
      <c r="G89" s="7"/>
      <c r="H89" s="7">
        <v>5</v>
      </c>
      <c r="I89" s="163"/>
    </row>
    <row r="90" ht="27" customHeight="1" spans="1:9">
      <c r="A90" s="53"/>
      <c r="B90" s="4" t="s">
        <v>147</v>
      </c>
      <c r="C90" s="4" t="s">
        <v>216</v>
      </c>
      <c r="D90" s="7" t="s">
        <v>12</v>
      </c>
      <c r="E90" s="100" t="s">
        <v>217</v>
      </c>
      <c r="F90" s="156" t="s">
        <v>217</v>
      </c>
      <c r="G90" s="35"/>
      <c r="H90" s="7">
        <v>6</v>
      </c>
      <c r="I90" s="165" t="s">
        <v>217</v>
      </c>
    </row>
    <row r="91" ht="27" customHeight="1" spans="1:9">
      <c r="A91" s="53"/>
      <c r="B91" s="4" t="s">
        <v>147</v>
      </c>
      <c r="C91" s="4" t="s">
        <v>216</v>
      </c>
      <c r="D91" s="7"/>
      <c r="E91" s="100"/>
      <c r="F91" s="156" t="s">
        <v>218</v>
      </c>
      <c r="G91" s="35"/>
      <c r="H91" s="7">
        <v>6</v>
      </c>
      <c r="I91" s="164"/>
    </row>
    <row r="92" ht="27" customHeight="1" spans="1:9">
      <c r="A92" s="53"/>
      <c r="B92" s="4" t="s">
        <v>147</v>
      </c>
      <c r="C92" s="4" t="s">
        <v>216</v>
      </c>
      <c r="D92" s="7"/>
      <c r="E92" s="100"/>
      <c r="F92" s="100" t="s">
        <v>219</v>
      </c>
      <c r="G92" s="35"/>
      <c r="H92" s="7">
        <v>6</v>
      </c>
      <c r="I92" s="164"/>
    </row>
    <row r="93" ht="27" customHeight="1" spans="1:9">
      <c r="A93" s="53"/>
      <c r="B93" s="4" t="s">
        <v>147</v>
      </c>
      <c r="C93" s="4" t="s">
        <v>216</v>
      </c>
      <c r="D93" s="7"/>
      <c r="E93" s="100"/>
      <c r="F93" s="100" t="s">
        <v>220</v>
      </c>
      <c r="G93" s="35"/>
      <c r="H93" s="7">
        <v>6</v>
      </c>
      <c r="I93" s="164"/>
    </row>
    <row r="94" ht="27" customHeight="1" spans="1:9">
      <c r="A94" s="53"/>
      <c r="B94" s="4" t="s">
        <v>147</v>
      </c>
      <c r="C94" s="4" t="s">
        <v>216</v>
      </c>
      <c r="D94" s="7"/>
      <c r="E94" s="100"/>
      <c r="F94" s="100" t="s">
        <v>221</v>
      </c>
      <c r="G94" s="35"/>
      <c r="H94" s="7">
        <v>6</v>
      </c>
      <c r="I94" s="164"/>
    </row>
    <row r="95" ht="27" customHeight="1" spans="1:9">
      <c r="A95" s="53"/>
      <c r="B95" s="4" t="s">
        <v>147</v>
      </c>
      <c r="C95" s="4" t="s">
        <v>216</v>
      </c>
      <c r="D95" s="7"/>
      <c r="E95" s="100"/>
      <c r="F95" s="35" t="s">
        <v>222</v>
      </c>
      <c r="G95" s="35"/>
      <c r="H95" s="7">
        <v>6</v>
      </c>
      <c r="I95" s="163"/>
    </row>
    <row r="96" ht="27" customHeight="1" spans="1:9">
      <c r="A96" s="53"/>
      <c r="B96" s="4" t="s">
        <v>147</v>
      </c>
      <c r="C96" s="157" t="s">
        <v>223</v>
      </c>
      <c r="D96" s="158" t="s">
        <v>12</v>
      </c>
      <c r="E96" s="91" t="s">
        <v>224</v>
      </c>
      <c r="F96" s="85" t="s">
        <v>224</v>
      </c>
      <c r="G96" s="91"/>
      <c r="H96" s="7">
        <v>6</v>
      </c>
      <c r="I96" s="91" t="s">
        <v>224</v>
      </c>
    </row>
    <row r="97" ht="27" customHeight="1" spans="1:9">
      <c r="A97" s="53"/>
      <c r="B97" s="4" t="s">
        <v>147</v>
      </c>
      <c r="C97" s="159"/>
      <c r="D97" s="25"/>
      <c r="E97" s="160"/>
      <c r="F97" s="85" t="s">
        <v>225</v>
      </c>
      <c r="G97" s="160"/>
      <c r="H97" s="7">
        <v>6</v>
      </c>
      <c r="I97" s="160"/>
    </row>
    <row r="98" ht="27" customHeight="1" spans="1:9">
      <c r="A98" s="53"/>
      <c r="B98" s="4" t="s">
        <v>147</v>
      </c>
      <c r="C98" s="159"/>
      <c r="D98" s="25"/>
      <c r="E98" s="160"/>
      <c r="F98" s="85" t="s">
        <v>226</v>
      </c>
      <c r="G98" s="160"/>
      <c r="H98" s="7">
        <v>6</v>
      </c>
      <c r="I98" s="160"/>
    </row>
    <row r="99" ht="27" customHeight="1" spans="1:9">
      <c r="A99" s="53"/>
      <c r="B99" s="4" t="s">
        <v>147</v>
      </c>
      <c r="C99" s="159"/>
      <c r="D99" s="25"/>
      <c r="E99" s="160"/>
      <c r="F99" s="85" t="s">
        <v>227</v>
      </c>
      <c r="G99" s="160"/>
      <c r="H99" s="7">
        <v>6</v>
      </c>
      <c r="I99" s="160"/>
    </row>
    <row r="100" ht="27" customHeight="1" spans="1:9">
      <c r="A100" s="53"/>
      <c r="B100" s="4" t="s">
        <v>147</v>
      </c>
      <c r="C100" s="159"/>
      <c r="D100" s="25"/>
      <c r="E100" s="160"/>
      <c r="F100" s="85" t="s">
        <v>228</v>
      </c>
      <c r="G100" s="160"/>
      <c r="H100" s="7">
        <v>6</v>
      </c>
      <c r="I100" s="160"/>
    </row>
    <row r="101" ht="27" customHeight="1" spans="1:9">
      <c r="A101" s="53"/>
      <c r="B101" s="4" t="s">
        <v>147</v>
      </c>
      <c r="C101" s="161"/>
      <c r="D101" s="24"/>
      <c r="E101" s="93"/>
      <c r="F101" s="85" t="s">
        <v>229</v>
      </c>
      <c r="G101" s="93"/>
      <c r="H101" s="7">
        <v>6</v>
      </c>
      <c r="I101" s="93"/>
    </row>
    <row r="102" ht="27" customHeight="1" spans="1:9">
      <c r="A102" s="53"/>
      <c r="B102" s="54"/>
      <c r="C102" s="54"/>
      <c r="D102" s="54"/>
      <c r="E102" s="54"/>
      <c r="F102" s="54"/>
      <c r="G102" s="54"/>
      <c r="H102" s="54"/>
      <c r="I102" s="54"/>
    </row>
    <row r="103" ht="27" customHeight="1" spans="1:9">
      <c r="A103" s="53"/>
      <c r="B103" s="54"/>
      <c r="C103" s="54"/>
      <c r="D103" s="54"/>
      <c r="E103" s="54"/>
      <c r="F103" s="54"/>
      <c r="G103" s="54"/>
      <c r="H103" s="54"/>
      <c r="I103" s="54"/>
    </row>
    <row r="104" ht="27" customHeight="1" spans="1:9">
      <c r="A104" s="53" t="s">
        <v>30</v>
      </c>
      <c r="B104" s="54"/>
      <c r="C104" s="54"/>
      <c r="D104" s="158"/>
      <c r="E104" s="158">
        <f>COUNTIF(D36:D103,"Y")</f>
        <v>16</v>
      </c>
      <c r="F104" s="54"/>
      <c r="G104" s="54"/>
      <c r="H104" s="54">
        <f>COUNT(H36:H103)</f>
        <v>66</v>
      </c>
      <c r="I104" s="158"/>
    </row>
    <row r="105" ht="27" customHeight="1" spans="1:9">
      <c r="A105" s="7" t="s">
        <v>99</v>
      </c>
      <c r="B105" s="7" t="s">
        <v>230</v>
      </c>
      <c r="C105" s="7" t="s">
        <v>231</v>
      </c>
      <c r="D105" s="5" t="s">
        <v>12</v>
      </c>
      <c r="E105" s="5" t="s">
        <v>232</v>
      </c>
      <c r="F105" s="7" t="s">
        <v>233</v>
      </c>
      <c r="G105" s="7" t="s">
        <v>104</v>
      </c>
      <c r="H105" s="7">
        <v>3</v>
      </c>
      <c r="I105" s="5" t="s">
        <v>134</v>
      </c>
    </row>
    <row r="106" ht="27" customHeight="1" spans="1:9">
      <c r="A106" s="7" t="s">
        <v>99</v>
      </c>
      <c r="B106" s="7" t="s">
        <v>230</v>
      </c>
      <c r="C106" s="7" t="s">
        <v>231</v>
      </c>
      <c r="D106" s="10"/>
      <c r="E106" s="10"/>
      <c r="F106" s="7" t="s">
        <v>232</v>
      </c>
      <c r="G106" s="7" t="s">
        <v>14</v>
      </c>
      <c r="H106" s="7">
        <v>3</v>
      </c>
      <c r="I106" s="10"/>
    </row>
    <row r="107" ht="27" customHeight="1" spans="1:9">
      <c r="A107" s="7" t="s">
        <v>99</v>
      </c>
      <c r="B107" s="7" t="s">
        <v>230</v>
      </c>
      <c r="C107" s="7" t="s">
        <v>231</v>
      </c>
      <c r="D107" s="8"/>
      <c r="E107" s="8"/>
      <c r="F107" s="7" t="s">
        <v>134</v>
      </c>
      <c r="G107" s="7" t="s">
        <v>20</v>
      </c>
      <c r="H107" s="7">
        <v>3</v>
      </c>
      <c r="I107" s="8"/>
    </row>
    <row r="108" ht="27" customHeight="1" spans="1:9">
      <c r="A108" s="7" t="s">
        <v>99</v>
      </c>
      <c r="B108" s="7" t="s">
        <v>230</v>
      </c>
      <c r="C108" s="7" t="s">
        <v>234</v>
      </c>
      <c r="D108" s="5" t="s">
        <v>12</v>
      </c>
      <c r="E108" s="5" t="s">
        <v>235</v>
      </c>
      <c r="F108" s="7" t="s">
        <v>236</v>
      </c>
      <c r="G108" s="7" t="s">
        <v>20</v>
      </c>
      <c r="H108" s="7">
        <v>2</v>
      </c>
      <c r="I108" s="5" t="s">
        <v>235</v>
      </c>
    </row>
    <row r="109" ht="27" customHeight="1" spans="1:9">
      <c r="A109" s="7" t="s">
        <v>99</v>
      </c>
      <c r="B109" s="7" t="s">
        <v>230</v>
      </c>
      <c r="C109" s="7" t="s">
        <v>234</v>
      </c>
      <c r="D109" s="8"/>
      <c r="E109" s="8"/>
      <c r="F109" s="7" t="s">
        <v>235</v>
      </c>
      <c r="G109" s="7" t="s">
        <v>14</v>
      </c>
      <c r="H109" s="7">
        <v>2</v>
      </c>
      <c r="I109" s="8"/>
    </row>
    <row r="110" ht="27" customHeight="1" spans="1:9">
      <c r="A110" s="7" t="s">
        <v>99</v>
      </c>
      <c r="B110" s="7" t="s">
        <v>230</v>
      </c>
      <c r="C110" s="7" t="s">
        <v>237</v>
      </c>
      <c r="D110" s="5" t="s">
        <v>12</v>
      </c>
      <c r="E110" s="5" t="s">
        <v>238</v>
      </c>
      <c r="F110" s="7" t="s">
        <v>238</v>
      </c>
      <c r="G110" s="7" t="s">
        <v>14</v>
      </c>
      <c r="H110" s="7">
        <v>2</v>
      </c>
      <c r="I110" s="5" t="s">
        <v>238</v>
      </c>
    </row>
    <row r="111" ht="27" customHeight="1" spans="1:9">
      <c r="A111" s="7" t="s">
        <v>99</v>
      </c>
      <c r="B111" s="7" t="s">
        <v>230</v>
      </c>
      <c r="C111" s="7" t="s">
        <v>237</v>
      </c>
      <c r="D111" s="8"/>
      <c r="E111" s="8"/>
      <c r="F111" s="7" t="s">
        <v>239</v>
      </c>
      <c r="G111" s="7" t="s">
        <v>20</v>
      </c>
      <c r="H111" s="7">
        <v>2</v>
      </c>
      <c r="I111" s="8"/>
    </row>
    <row r="112" ht="27" customHeight="1" spans="1:9">
      <c r="A112" s="7" t="s">
        <v>99</v>
      </c>
      <c r="B112" s="7" t="s">
        <v>230</v>
      </c>
      <c r="C112" s="7" t="s">
        <v>234</v>
      </c>
      <c r="D112" s="5" t="s">
        <v>12</v>
      </c>
      <c r="E112" s="5" t="s">
        <v>240</v>
      </c>
      <c r="F112" s="7" t="s">
        <v>241</v>
      </c>
      <c r="G112" s="7" t="s">
        <v>116</v>
      </c>
      <c r="H112" s="7">
        <v>4</v>
      </c>
      <c r="I112" s="5" t="s">
        <v>240</v>
      </c>
    </row>
    <row r="113" ht="27" customHeight="1" spans="1:9">
      <c r="A113" s="7" t="s">
        <v>99</v>
      </c>
      <c r="B113" s="7" t="s">
        <v>230</v>
      </c>
      <c r="C113" s="7" t="s">
        <v>234</v>
      </c>
      <c r="D113" s="10"/>
      <c r="E113" s="10"/>
      <c r="F113" s="7" t="s">
        <v>242</v>
      </c>
      <c r="G113" s="7" t="s">
        <v>104</v>
      </c>
      <c r="H113" s="7">
        <v>4</v>
      </c>
      <c r="I113" s="10"/>
    </row>
    <row r="114" ht="27" customHeight="1" spans="1:9">
      <c r="A114" s="7" t="s">
        <v>99</v>
      </c>
      <c r="B114" s="7" t="s">
        <v>230</v>
      </c>
      <c r="C114" s="7" t="s">
        <v>234</v>
      </c>
      <c r="D114" s="10"/>
      <c r="E114" s="10"/>
      <c r="F114" s="7" t="s">
        <v>243</v>
      </c>
      <c r="G114" s="7" t="s">
        <v>116</v>
      </c>
      <c r="H114" s="7">
        <v>4</v>
      </c>
      <c r="I114" s="10"/>
    </row>
    <row r="115" ht="27" customHeight="1" spans="1:9">
      <c r="A115" s="7" t="s">
        <v>99</v>
      </c>
      <c r="B115" s="7" t="s">
        <v>230</v>
      </c>
      <c r="C115" s="7" t="s">
        <v>234</v>
      </c>
      <c r="D115" s="8"/>
      <c r="E115" s="8"/>
      <c r="F115" s="7" t="s">
        <v>240</v>
      </c>
      <c r="G115" s="7" t="s">
        <v>14</v>
      </c>
      <c r="H115" s="7">
        <v>4</v>
      </c>
      <c r="I115" s="8"/>
    </row>
    <row r="116" ht="27" customHeight="1" spans="1:9">
      <c r="A116" s="7" t="s">
        <v>99</v>
      </c>
      <c r="B116" s="7" t="s">
        <v>230</v>
      </c>
      <c r="C116" s="7" t="s">
        <v>244</v>
      </c>
      <c r="D116" s="5" t="s">
        <v>12</v>
      </c>
      <c r="E116" s="5" t="s">
        <v>245</v>
      </c>
      <c r="F116" s="7" t="s">
        <v>246</v>
      </c>
      <c r="G116" s="7" t="s">
        <v>104</v>
      </c>
      <c r="H116" s="7">
        <v>4</v>
      </c>
      <c r="I116" s="5" t="s">
        <v>245</v>
      </c>
    </row>
    <row r="117" ht="27" customHeight="1" spans="1:9">
      <c r="A117" s="7" t="s">
        <v>99</v>
      </c>
      <c r="B117" s="7" t="s">
        <v>230</v>
      </c>
      <c r="C117" s="7" t="s">
        <v>244</v>
      </c>
      <c r="D117" s="10"/>
      <c r="E117" s="10"/>
      <c r="F117" s="7" t="s">
        <v>247</v>
      </c>
      <c r="G117" s="7" t="s">
        <v>116</v>
      </c>
      <c r="H117" s="7">
        <v>4</v>
      </c>
      <c r="I117" s="10"/>
    </row>
    <row r="118" ht="27" customHeight="1" spans="1:9">
      <c r="A118" s="7" t="s">
        <v>99</v>
      </c>
      <c r="B118" s="7" t="s">
        <v>230</v>
      </c>
      <c r="C118" s="7" t="s">
        <v>244</v>
      </c>
      <c r="D118" s="10"/>
      <c r="E118" s="10"/>
      <c r="F118" s="7" t="s">
        <v>248</v>
      </c>
      <c r="G118" s="7" t="s">
        <v>113</v>
      </c>
      <c r="H118" s="7">
        <v>4</v>
      </c>
      <c r="I118" s="10"/>
    </row>
    <row r="119" ht="27" customHeight="1" spans="1:9">
      <c r="A119" s="7" t="s">
        <v>99</v>
      </c>
      <c r="B119" s="7" t="s">
        <v>230</v>
      </c>
      <c r="C119" s="7" t="s">
        <v>244</v>
      </c>
      <c r="D119" s="8"/>
      <c r="E119" s="8"/>
      <c r="F119" s="7" t="s">
        <v>245</v>
      </c>
      <c r="G119" s="7" t="s">
        <v>14</v>
      </c>
      <c r="H119" s="7">
        <v>4</v>
      </c>
      <c r="I119" s="8"/>
    </row>
    <row r="120" ht="27" customHeight="1" spans="1:9">
      <c r="A120" s="7" t="s">
        <v>99</v>
      </c>
      <c r="B120" s="7" t="s">
        <v>230</v>
      </c>
      <c r="C120" s="7" t="s">
        <v>249</v>
      </c>
      <c r="D120" s="5" t="s">
        <v>12</v>
      </c>
      <c r="E120" s="5" t="s">
        <v>250</v>
      </c>
      <c r="F120" s="7" t="s">
        <v>250</v>
      </c>
      <c r="G120" s="7" t="s">
        <v>14</v>
      </c>
      <c r="H120" s="7">
        <v>2</v>
      </c>
      <c r="I120" s="5" t="s">
        <v>250</v>
      </c>
    </row>
    <row r="121" ht="27" customHeight="1" spans="1:9">
      <c r="A121" s="7" t="s">
        <v>99</v>
      </c>
      <c r="B121" s="7" t="s">
        <v>230</v>
      </c>
      <c r="C121" s="7" t="s">
        <v>249</v>
      </c>
      <c r="D121" s="8"/>
      <c r="E121" s="8"/>
      <c r="F121" s="7" t="s">
        <v>251</v>
      </c>
      <c r="G121" s="7" t="s">
        <v>20</v>
      </c>
      <c r="H121" s="7">
        <v>2</v>
      </c>
      <c r="I121" s="8"/>
    </row>
    <row r="122" ht="27" customHeight="1" spans="1:9">
      <c r="A122" s="7" t="s">
        <v>99</v>
      </c>
      <c r="B122" s="7" t="s">
        <v>230</v>
      </c>
      <c r="C122" s="7" t="s">
        <v>252</v>
      </c>
      <c r="D122" s="5" t="s">
        <v>12</v>
      </c>
      <c r="E122" s="5" t="s">
        <v>253</v>
      </c>
      <c r="F122" s="7" t="s">
        <v>254</v>
      </c>
      <c r="G122" s="7" t="s">
        <v>104</v>
      </c>
      <c r="H122" s="7">
        <v>5</v>
      </c>
      <c r="I122" s="5" t="s">
        <v>253</v>
      </c>
    </row>
    <row r="123" ht="27" customHeight="1" spans="1:9">
      <c r="A123" s="7" t="s">
        <v>99</v>
      </c>
      <c r="B123" s="7" t="s">
        <v>230</v>
      </c>
      <c r="C123" s="7" t="s">
        <v>252</v>
      </c>
      <c r="D123" s="10"/>
      <c r="E123" s="10"/>
      <c r="F123" s="7" t="s">
        <v>255</v>
      </c>
      <c r="G123" s="7" t="s">
        <v>113</v>
      </c>
      <c r="H123" s="7">
        <v>5</v>
      </c>
      <c r="I123" s="10"/>
    </row>
    <row r="124" ht="27" customHeight="1" spans="1:9">
      <c r="A124" s="7" t="s">
        <v>99</v>
      </c>
      <c r="B124" s="7" t="s">
        <v>230</v>
      </c>
      <c r="C124" s="7" t="s">
        <v>252</v>
      </c>
      <c r="D124" s="10"/>
      <c r="E124" s="10"/>
      <c r="F124" s="7" t="s">
        <v>256</v>
      </c>
      <c r="G124" s="7" t="s">
        <v>116</v>
      </c>
      <c r="H124" s="7">
        <v>5</v>
      </c>
      <c r="I124" s="10"/>
    </row>
    <row r="125" ht="27" customHeight="1" spans="1:9">
      <c r="A125" s="7" t="s">
        <v>99</v>
      </c>
      <c r="B125" s="7" t="s">
        <v>230</v>
      </c>
      <c r="C125" s="7" t="s">
        <v>252</v>
      </c>
      <c r="D125" s="10"/>
      <c r="E125" s="10"/>
      <c r="F125" s="7" t="s">
        <v>257</v>
      </c>
      <c r="G125" s="7" t="s">
        <v>116</v>
      </c>
      <c r="H125" s="7">
        <v>5</v>
      </c>
      <c r="I125" s="10"/>
    </row>
    <row r="126" ht="27" customHeight="1" spans="1:9">
      <c r="A126" s="7" t="s">
        <v>99</v>
      </c>
      <c r="B126" s="7" t="s">
        <v>230</v>
      </c>
      <c r="C126" s="7" t="s">
        <v>252</v>
      </c>
      <c r="D126" s="8"/>
      <c r="E126" s="8"/>
      <c r="F126" s="7" t="s">
        <v>253</v>
      </c>
      <c r="G126" s="7" t="s">
        <v>14</v>
      </c>
      <c r="H126" s="7">
        <v>5</v>
      </c>
      <c r="I126" s="8"/>
    </row>
    <row r="127" ht="27" customHeight="1" spans="1:9">
      <c r="A127" s="7" t="s">
        <v>99</v>
      </c>
      <c r="B127" s="7" t="s">
        <v>230</v>
      </c>
      <c r="C127" s="7" t="s">
        <v>244</v>
      </c>
      <c r="D127" s="5" t="s">
        <v>12</v>
      </c>
      <c r="E127" s="5" t="s">
        <v>258</v>
      </c>
      <c r="F127" s="7" t="s">
        <v>259</v>
      </c>
      <c r="G127" s="7" t="s">
        <v>116</v>
      </c>
      <c r="H127" s="7">
        <v>5</v>
      </c>
      <c r="I127" s="5" t="s">
        <v>258</v>
      </c>
    </row>
    <row r="128" ht="27" customHeight="1" spans="1:9">
      <c r="A128" s="7" t="s">
        <v>99</v>
      </c>
      <c r="B128" s="7" t="s">
        <v>230</v>
      </c>
      <c r="C128" s="7" t="s">
        <v>244</v>
      </c>
      <c r="D128" s="10"/>
      <c r="E128" s="10"/>
      <c r="F128" s="7" t="s">
        <v>260</v>
      </c>
      <c r="G128" s="7" t="s">
        <v>113</v>
      </c>
      <c r="H128" s="7">
        <v>5</v>
      </c>
      <c r="I128" s="10"/>
    </row>
    <row r="129" ht="27" customHeight="1" spans="1:9">
      <c r="A129" s="7" t="s">
        <v>99</v>
      </c>
      <c r="B129" s="7" t="s">
        <v>230</v>
      </c>
      <c r="C129" s="7" t="s">
        <v>244</v>
      </c>
      <c r="D129" s="10"/>
      <c r="E129" s="10"/>
      <c r="F129" s="7" t="s">
        <v>261</v>
      </c>
      <c r="G129" s="7" t="s">
        <v>104</v>
      </c>
      <c r="H129" s="7">
        <v>5</v>
      </c>
      <c r="I129" s="10"/>
    </row>
    <row r="130" ht="27" customHeight="1" spans="1:9">
      <c r="A130" s="7" t="s">
        <v>99</v>
      </c>
      <c r="B130" s="7" t="s">
        <v>230</v>
      </c>
      <c r="C130" s="7" t="s">
        <v>244</v>
      </c>
      <c r="D130" s="10"/>
      <c r="E130" s="10"/>
      <c r="F130" s="7" t="s">
        <v>262</v>
      </c>
      <c r="G130" s="7" t="s">
        <v>116</v>
      </c>
      <c r="H130" s="7">
        <v>5</v>
      </c>
      <c r="I130" s="10"/>
    </row>
    <row r="131" ht="27" customHeight="1" spans="1:9">
      <c r="A131" s="7" t="s">
        <v>99</v>
      </c>
      <c r="B131" s="7" t="s">
        <v>230</v>
      </c>
      <c r="C131" s="7" t="s">
        <v>244</v>
      </c>
      <c r="D131" s="8"/>
      <c r="E131" s="8"/>
      <c r="F131" s="7" t="s">
        <v>258</v>
      </c>
      <c r="G131" s="7" t="s">
        <v>14</v>
      </c>
      <c r="H131" s="7">
        <v>5</v>
      </c>
      <c r="I131" s="8"/>
    </row>
    <row r="132" ht="27" customHeight="1" spans="1:9">
      <c r="A132" s="7" t="s">
        <v>99</v>
      </c>
      <c r="B132" s="7" t="s">
        <v>230</v>
      </c>
      <c r="C132" s="7" t="s">
        <v>263</v>
      </c>
      <c r="D132" s="5" t="s">
        <v>12</v>
      </c>
      <c r="E132" s="5" t="s">
        <v>264</v>
      </c>
      <c r="F132" s="7" t="s">
        <v>265</v>
      </c>
      <c r="G132" s="7" t="s">
        <v>20</v>
      </c>
      <c r="H132" s="7">
        <v>2</v>
      </c>
      <c r="I132" s="5" t="s">
        <v>264</v>
      </c>
    </row>
    <row r="133" ht="27" customHeight="1" spans="1:9">
      <c r="A133" s="7" t="s">
        <v>99</v>
      </c>
      <c r="B133" s="7" t="s">
        <v>230</v>
      </c>
      <c r="C133" s="7" t="s">
        <v>263</v>
      </c>
      <c r="D133" s="8"/>
      <c r="E133" s="8"/>
      <c r="F133" s="7" t="s">
        <v>264</v>
      </c>
      <c r="G133" s="7" t="s">
        <v>14</v>
      </c>
      <c r="H133" s="7">
        <v>2</v>
      </c>
      <c r="I133" s="8"/>
    </row>
    <row r="134" ht="27" customHeight="1" spans="1:9">
      <c r="A134" s="7" t="s">
        <v>99</v>
      </c>
      <c r="B134" s="7" t="s">
        <v>230</v>
      </c>
      <c r="C134" s="7" t="s">
        <v>266</v>
      </c>
      <c r="D134" s="7" t="s">
        <v>12</v>
      </c>
      <c r="E134" s="7" t="s">
        <v>267</v>
      </c>
      <c r="F134" s="7" t="s">
        <v>268</v>
      </c>
      <c r="G134" s="7" t="s">
        <v>20</v>
      </c>
      <c r="H134" s="7">
        <v>2</v>
      </c>
      <c r="I134" s="7" t="s">
        <v>267</v>
      </c>
    </row>
    <row r="135" ht="27" customHeight="1" spans="1:9">
      <c r="A135" s="7" t="s">
        <v>99</v>
      </c>
      <c r="B135" s="7" t="s">
        <v>230</v>
      </c>
      <c r="C135" s="7" t="s">
        <v>266</v>
      </c>
      <c r="D135" s="7"/>
      <c r="E135" s="7"/>
      <c r="F135" s="7" t="s">
        <v>267</v>
      </c>
      <c r="G135" s="7" t="s">
        <v>14</v>
      </c>
      <c r="H135" s="7">
        <v>2</v>
      </c>
      <c r="I135" s="7"/>
    </row>
    <row r="136" ht="27" customHeight="1" spans="1:9">
      <c r="A136" s="7" t="s">
        <v>99</v>
      </c>
      <c r="B136" s="7" t="s">
        <v>230</v>
      </c>
      <c r="C136" s="7" t="s">
        <v>269</v>
      </c>
      <c r="D136" s="54" t="s">
        <v>12</v>
      </c>
      <c r="E136" s="153" t="s">
        <v>270</v>
      </c>
      <c r="F136" s="7" t="s">
        <v>270</v>
      </c>
      <c r="G136" s="153"/>
      <c r="H136" s="153">
        <v>6</v>
      </c>
      <c r="I136" s="153" t="s">
        <v>270</v>
      </c>
    </row>
    <row r="137" ht="27" customHeight="1" spans="1:9">
      <c r="A137" s="7" t="s">
        <v>99</v>
      </c>
      <c r="B137" s="7" t="s">
        <v>230</v>
      </c>
      <c r="C137" s="7" t="s">
        <v>269</v>
      </c>
      <c r="D137" s="54"/>
      <c r="E137" s="153"/>
      <c r="F137" s="7" t="s">
        <v>271</v>
      </c>
      <c r="G137" s="153"/>
      <c r="H137" s="153">
        <v>6</v>
      </c>
      <c r="I137" s="153"/>
    </row>
    <row r="138" ht="27" customHeight="1" spans="1:9">
      <c r="A138" s="7" t="s">
        <v>99</v>
      </c>
      <c r="B138" s="7" t="s">
        <v>230</v>
      </c>
      <c r="C138" s="7" t="s">
        <v>269</v>
      </c>
      <c r="D138" s="54"/>
      <c r="E138" s="153"/>
      <c r="F138" s="7" t="s">
        <v>272</v>
      </c>
      <c r="G138" s="153"/>
      <c r="H138" s="153">
        <v>6</v>
      </c>
      <c r="I138" s="153"/>
    </row>
    <row r="139" ht="27" customHeight="1" spans="1:9">
      <c r="A139" s="7" t="s">
        <v>99</v>
      </c>
      <c r="B139" s="7" t="s">
        <v>230</v>
      </c>
      <c r="C139" s="7" t="s">
        <v>269</v>
      </c>
      <c r="D139" s="54"/>
      <c r="E139" s="153"/>
      <c r="F139" s="7" t="s">
        <v>273</v>
      </c>
      <c r="G139" s="153"/>
      <c r="H139" s="153">
        <v>6</v>
      </c>
      <c r="I139" s="153"/>
    </row>
    <row r="140" ht="27" customHeight="1" spans="1:9">
      <c r="A140" s="7" t="s">
        <v>99</v>
      </c>
      <c r="B140" s="7" t="s">
        <v>230</v>
      </c>
      <c r="C140" s="7" t="s">
        <v>269</v>
      </c>
      <c r="D140" s="54"/>
      <c r="E140" s="153"/>
      <c r="F140" s="7" t="s">
        <v>274</v>
      </c>
      <c r="G140" s="153"/>
      <c r="H140" s="153">
        <v>6</v>
      </c>
      <c r="I140" s="153"/>
    </row>
    <row r="141" ht="27" customHeight="1" spans="1:9">
      <c r="A141" s="7" t="s">
        <v>99</v>
      </c>
      <c r="B141" s="7" t="s">
        <v>230</v>
      </c>
      <c r="C141" s="7" t="s">
        <v>269</v>
      </c>
      <c r="D141" s="54"/>
      <c r="E141" s="153"/>
      <c r="F141" s="7" t="s">
        <v>275</v>
      </c>
      <c r="G141" s="153"/>
      <c r="H141" s="153">
        <v>6</v>
      </c>
      <c r="I141" s="153"/>
    </row>
    <row r="142" ht="27" customHeight="1" spans="1:9">
      <c r="A142" s="53"/>
      <c r="B142" s="7" t="s">
        <v>230</v>
      </c>
      <c r="C142" s="54" t="s">
        <v>276</v>
      </c>
      <c r="D142" s="158" t="s">
        <v>12</v>
      </c>
      <c r="E142" s="155" t="s">
        <v>277</v>
      </c>
      <c r="F142" s="155" t="s">
        <v>277</v>
      </c>
      <c r="G142" s="54"/>
      <c r="H142" s="54">
        <v>3</v>
      </c>
      <c r="I142" s="54"/>
    </row>
    <row r="143" ht="27" customHeight="1" spans="1:9">
      <c r="A143" s="53"/>
      <c r="B143" s="7" t="s">
        <v>230</v>
      </c>
      <c r="C143" s="54" t="s">
        <v>276</v>
      </c>
      <c r="D143" s="25"/>
      <c r="E143" s="154"/>
      <c r="F143" s="155" t="s">
        <v>278</v>
      </c>
      <c r="G143" s="54"/>
      <c r="H143" s="54">
        <v>3</v>
      </c>
      <c r="I143" s="54"/>
    </row>
    <row r="144" ht="27" customHeight="1" spans="1:9">
      <c r="A144" s="53"/>
      <c r="B144" s="7" t="s">
        <v>230</v>
      </c>
      <c r="C144" s="54" t="s">
        <v>276</v>
      </c>
      <c r="D144" s="24"/>
      <c r="E144" s="154"/>
      <c r="F144" s="154" t="s">
        <v>279</v>
      </c>
      <c r="G144" s="54"/>
      <c r="H144" s="54">
        <v>3</v>
      </c>
      <c r="I144" s="54"/>
    </row>
    <row r="145" ht="27" customHeight="1" spans="1:9">
      <c r="A145" s="53"/>
      <c r="B145" s="7" t="s">
        <v>230</v>
      </c>
      <c r="C145" s="157" t="s">
        <v>280</v>
      </c>
      <c r="D145" s="25" t="s">
        <v>12</v>
      </c>
      <c r="E145" s="91" t="s">
        <v>281</v>
      </c>
      <c r="F145" s="85" t="s">
        <v>281</v>
      </c>
      <c r="G145" s="91"/>
      <c r="H145" s="54">
        <v>4</v>
      </c>
      <c r="I145" s="91" t="s">
        <v>281</v>
      </c>
    </row>
    <row r="146" ht="27" customHeight="1" spans="1:9">
      <c r="A146" s="53"/>
      <c r="B146" s="7" t="s">
        <v>230</v>
      </c>
      <c r="C146" s="159"/>
      <c r="D146" s="25"/>
      <c r="E146" s="160"/>
      <c r="F146" s="85" t="s">
        <v>282</v>
      </c>
      <c r="G146" s="160"/>
      <c r="H146" s="54">
        <v>4</v>
      </c>
      <c r="I146" s="160"/>
    </row>
    <row r="147" ht="27" customHeight="1" spans="1:9">
      <c r="A147" s="53"/>
      <c r="B147" s="7" t="s">
        <v>230</v>
      </c>
      <c r="C147" s="159"/>
      <c r="D147" s="25"/>
      <c r="E147" s="160"/>
      <c r="F147" s="85" t="s">
        <v>283</v>
      </c>
      <c r="G147" s="160"/>
      <c r="H147" s="54">
        <v>4</v>
      </c>
      <c r="I147" s="160"/>
    </row>
    <row r="148" ht="27" customHeight="1" spans="1:9">
      <c r="A148" s="53"/>
      <c r="B148" s="7" t="s">
        <v>230</v>
      </c>
      <c r="C148" s="161"/>
      <c r="D148" s="24"/>
      <c r="E148" s="93"/>
      <c r="F148" s="85" t="s">
        <v>284</v>
      </c>
      <c r="G148" s="93"/>
      <c r="H148" s="54">
        <v>4</v>
      </c>
      <c r="I148" s="93"/>
    </row>
    <row r="149" ht="27" customHeight="1" spans="1:9">
      <c r="A149" s="53"/>
      <c r="B149" s="7" t="s">
        <v>230</v>
      </c>
      <c r="C149" s="157" t="s">
        <v>285</v>
      </c>
      <c r="D149" s="25" t="s">
        <v>12</v>
      </c>
      <c r="E149" s="91" t="s">
        <v>286</v>
      </c>
      <c r="F149" s="85" t="s">
        <v>286</v>
      </c>
      <c r="G149" s="91"/>
      <c r="H149" s="54">
        <v>6</v>
      </c>
      <c r="I149" s="91" t="s">
        <v>286</v>
      </c>
    </row>
    <row r="150" ht="27" customHeight="1" spans="1:9">
      <c r="A150" s="53"/>
      <c r="B150" s="7" t="s">
        <v>230</v>
      </c>
      <c r="C150" s="159"/>
      <c r="D150" s="25"/>
      <c r="E150" s="160"/>
      <c r="F150" s="85" t="s">
        <v>287</v>
      </c>
      <c r="G150" s="160"/>
      <c r="H150" s="54">
        <v>6</v>
      </c>
      <c r="I150" s="160"/>
    </row>
    <row r="151" ht="27" customHeight="1" spans="1:9">
      <c r="A151" s="53"/>
      <c r="B151" s="7" t="s">
        <v>230</v>
      </c>
      <c r="C151" s="159"/>
      <c r="D151" s="25"/>
      <c r="E151" s="160"/>
      <c r="F151" s="85" t="s">
        <v>288</v>
      </c>
      <c r="G151" s="160"/>
      <c r="H151" s="54">
        <v>6</v>
      </c>
      <c r="I151" s="160"/>
    </row>
    <row r="152" ht="27" customHeight="1" spans="1:9">
      <c r="A152" s="53"/>
      <c r="B152" s="7" t="s">
        <v>230</v>
      </c>
      <c r="C152" s="159"/>
      <c r="D152" s="25"/>
      <c r="E152" s="160"/>
      <c r="F152" s="85" t="s">
        <v>289</v>
      </c>
      <c r="G152" s="160"/>
      <c r="H152" s="54">
        <v>6</v>
      </c>
      <c r="I152" s="160"/>
    </row>
    <row r="153" ht="27" customHeight="1" spans="1:9">
      <c r="A153" s="53"/>
      <c r="B153" s="7" t="s">
        <v>230</v>
      </c>
      <c r="C153" s="159"/>
      <c r="D153" s="25"/>
      <c r="E153" s="160"/>
      <c r="F153" s="85" t="s">
        <v>290</v>
      </c>
      <c r="G153" s="160"/>
      <c r="H153" s="54">
        <v>6</v>
      </c>
      <c r="I153" s="160"/>
    </row>
    <row r="154" ht="27" customHeight="1" spans="1:9">
      <c r="A154" s="53"/>
      <c r="B154" s="7" t="s">
        <v>230</v>
      </c>
      <c r="C154" s="161"/>
      <c r="D154" s="24"/>
      <c r="E154" s="93"/>
      <c r="F154" s="85" t="s">
        <v>291</v>
      </c>
      <c r="G154" s="93"/>
      <c r="H154" s="54">
        <v>6</v>
      </c>
      <c r="I154" s="93"/>
    </row>
    <row r="155" ht="27" customHeight="1" spans="1:9">
      <c r="A155" s="53"/>
      <c r="B155" s="7" t="s">
        <v>230</v>
      </c>
      <c r="C155" s="91" t="s">
        <v>269</v>
      </c>
      <c r="D155" s="25" t="s">
        <v>12</v>
      </c>
      <c r="E155" s="85" t="s">
        <v>292</v>
      </c>
      <c r="F155" s="85" t="s">
        <v>292</v>
      </c>
      <c r="G155" s="85" t="s">
        <v>14</v>
      </c>
      <c r="H155" s="54">
        <v>2</v>
      </c>
      <c r="I155" s="85" t="s">
        <v>292</v>
      </c>
    </row>
    <row r="156" ht="27" customHeight="1" spans="1:9">
      <c r="A156" s="53"/>
      <c r="B156" s="7" t="s">
        <v>230</v>
      </c>
      <c r="C156" s="93"/>
      <c r="D156" s="24"/>
      <c r="E156" s="85"/>
      <c r="F156" s="85" t="s">
        <v>293</v>
      </c>
      <c r="G156" s="85" t="s">
        <v>139</v>
      </c>
      <c r="H156" s="54">
        <v>2</v>
      </c>
      <c r="I156" s="85"/>
    </row>
    <row r="157" ht="27" customHeight="1" spans="1:9">
      <c r="A157" s="53"/>
      <c r="B157" s="54"/>
      <c r="C157" s="54"/>
      <c r="D157" s="54"/>
      <c r="E157" s="54"/>
      <c r="F157" s="54"/>
      <c r="G157" s="54"/>
      <c r="H157" s="54"/>
      <c r="I157" s="54"/>
    </row>
    <row r="158" ht="27" customHeight="1" spans="1:9">
      <c r="A158" s="23" t="s">
        <v>30</v>
      </c>
      <c r="B158" s="24"/>
      <c r="C158" s="24"/>
      <c r="D158" s="25"/>
      <c r="E158" s="25">
        <f>COUNTIF(D105:D157,"Y")</f>
        <v>15</v>
      </c>
      <c r="F158" s="24"/>
      <c r="G158" s="24"/>
      <c r="H158" s="24">
        <f>COUNT(H105:H157)</f>
        <v>52</v>
      </c>
      <c r="I158" s="25"/>
    </row>
    <row r="159" ht="27" customHeight="1" spans="1:9">
      <c r="A159" s="7" t="s">
        <v>99</v>
      </c>
      <c r="B159" s="7" t="s">
        <v>294</v>
      </c>
      <c r="C159" s="7" t="s">
        <v>295</v>
      </c>
      <c r="D159" s="5" t="s">
        <v>12</v>
      </c>
      <c r="E159" s="5" t="s">
        <v>296</v>
      </c>
      <c r="F159" s="7" t="s">
        <v>297</v>
      </c>
      <c r="G159" s="7" t="s">
        <v>35</v>
      </c>
      <c r="H159" s="7">
        <v>5</v>
      </c>
      <c r="I159" s="5" t="s">
        <v>296</v>
      </c>
    </row>
    <row r="160" ht="27" customHeight="1" spans="1:9">
      <c r="A160" s="7" t="s">
        <v>99</v>
      </c>
      <c r="B160" s="7" t="s">
        <v>294</v>
      </c>
      <c r="C160" s="7" t="s">
        <v>295</v>
      </c>
      <c r="D160" s="10"/>
      <c r="E160" s="10"/>
      <c r="F160" s="7" t="s">
        <v>298</v>
      </c>
      <c r="G160" s="7" t="s">
        <v>35</v>
      </c>
      <c r="H160" s="7">
        <v>5</v>
      </c>
      <c r="I160" s="10"/>
    </row>
    <row r="161" ht="27" customHeight="1" spans="1:9">
      <c r="A161" s="7" t="s">
        <v>99</v>
      </c>
      <c r="B161" s="7" t="s">
        <v>294</v>
      </c>
      <c r="C161" s="7" t="s">
        <v>295</v>
      </c>
      <c r="D161" s="10"/>
      <c r="E161" s="10"/>
      <c r="F161" s="7" t="s">
        <v>299</v>
      </c>
      <c r="G161" s="7" t="s">
        <v>20</v>
      </c>
      <c r="H161" s="7">
        <v>5</v>
      </c>
      <c r="I161" s="10"/>
    </row>
    <row r="162" ht="27" customHeight="1" spans="1:9">
      <c r="A162" s="7" t="s">
        <v>99</v>
      </c>
      <c r="B162" s="7" t="s">
        <v>294</v>
      </c>
      <c r="C162" s="7" t="s">
        <v>295</v>
      </c>
      <c r="D162" s="10"/>
      <c r="E162" s="10"/>
      <c r="F162" s="7" t="s">
        <v>300</v>
      </c>
      <c r="G162" s="7" t="s">
        <v>197</v>
      </c>
      <c r="H162" s="7">
        <v>5</v>
      </c>
      <c r="I162" s="10"/>
    </row>
    <row r="163" ht="27" customHeight="1" spans="1:9">
      <c r="A163" s="7" t="s">
        <v>99</v>
      </c>
      <c r="B163" s="7" t="s">
        <v>294</v>
      </c>
      <c r="C163" s="7" t="s">
        <v>295</v>
      </c>
      <c r="D163" s="8"/>
      <c r="E163" s="8"/>
      <c r="F163" s="7" t="s">
        <v>296</v>
      </c>
      <c r="G163" s="7" t="s">
        <v>14</v>
      </c>
      <c r="H163" s="7">
        <v>5</v>
      </c>
      <c r="I163" s="8"/>
    </row>
    <row r="164" ht="27" customHeight="1" spans="1:9">
      <c r="A164" s="7" t="s">
        <v>99</v>
      </c>
      <c r="B164" s="7" t="s">
        <v>294</v>
      </c>
      <c r="C164" s="7" t="s">
        <v>301</v>
      </c>
      <c r="D164" s="5" t="s">
        <v>12</v>
      </c>
      <c r="E164" s="5" t="s">
        <v>302</v>
      </c>
      <c r="F164" s="7" t="s">
        <v>303</v>
      </c>
      <c r="G164" s="7" t="s">
        <v>104</v>
      </c>
      <c r="H164" s="7">
        <v>3</v>
      </c>
      <c r="I164" s="5" t="s">
        <v>302</v>
      </c>
    </row>
    <row r="165" ht="27" customHeight="1" spans="1:9">
      <c r="A165" s="7" t="s">
        <v>99</v>
      </c>
      <c r="B165" s="7" t="s">
        <v>294</v>
      </c>
      <c r="C165" s="7" t="s">
        <v>301</v>
      </c>
      <c r="D165" s="10"/>
      <c r="E165" s="10"/>
      <c r="F165" s="7" t="s">
        <v>302</v>
      </c>
      <c r="G165" s="7" t="s">
        <v>14</v>
      </c>
      <c r="H165" s="7">
        <v>3</v>
      </c>
      <c r="I165" s="10"/>
    </row>
    <row r="166" ht="27" customHeight="1" spans="1:9">
      <c r="A166" s="7" t="s">
        <v>99</v>
      </c>
      <c r="B166" s="7" t="s">
        <v>294</v>
      </c>
      <c r="C166" s="7" t="s">
        <v>301</v>
      </c>
      <c r="D166" s="8"/>
      <c r="E166" s="8"/>
      <c r="F166" s="7" t="s">
        <v>304</v>
      </c>
      <c r="G166" s="7" t="s">
        <v>116</v>
      </c>
      <c r="H166" s="7">
        <v>3</v>
      </c>
      <c r="I166" s="8"/>
    </row>
    <row r="167" ht="27" customHeight="1" spans="1:9">
      <c r="A167" s="7" t="s">
        <v>99</v>
      </c>
      <c r="B167" s="7" t="s">
        <v>294</v>
      </c>
      <c r="C167" s="7" t="s">
        <v>305</v>
      </c>
      <c r="D167" s="5" t="s">
        <v>12</v>
      </c>
      <c r="E167" s="5" t="s">
        <v>306</v>
      </c>
      <c r="F167" s="7" t="s">
        <v>307</v>
      </c>
      <c r="G167" s="7" t="s">
        <v>20</v>
      </c>
      <c r="H167" s="7">
        <v>3</v>
      </c>
      <c r="I167" s="5" t="s">
        <v>306</v>
      </c>
    </row>
    <row r="168" ht="27" customHeight="1" spans="1:9">
      <c r="A168" s="7" t="s">
        <v>99</v>
      </c>
      <c r="B168" s="7" t="s">
        <v>294</v>
      </c>
      <c r="C168" s="7" t="s">
        <v>305</v>
      </c>
      <c r="D168" s="10"/>
      <c r="E168" s="10"/>
      <c r="F168" s="7" t="s">
        <v>308</v>
      </c>
      <c r="G168" s="7" t="s">
        <v>104</v>
      </c>
      <c r="H168" s="7">
        <v>3</v>
      </c>
      <c r="I168" s="10"/>
    </row>
    <row r="169" ht="27" customHeight="1" spans="1:9">
      <c r="A169" s="7" t="s">
        <v>99</v>
      </c>
      <c r="B169" s="7" t="s">
        <v>294</v>
      </c>
      <c r="C169" s="7" t="s">
        <v>305</v>
      </c>
      <c r="D169" s="8"/>
      <c r="E169" s="8"/>
      <c r="F169" s="7" t="s">
        <v>306</v>
      </c>
      <c r="G169" s="7" t="s">
        <v>14</v>
      </c>
      <c r="H169" s="7">
        <v>3</v>
      </c>
      <c r="I169" s="8"/>
    </row>
    <row r="170" ht="27" customHeight="1" spans="1:9">
      <c r="A170" s="7" t="s">
        <v>99</v>
      </c>
      <c r="B170" s="7" t="s">
        <v>294</v>
      </c>
      <c r="C170" s="7" t="s">
        <v>301</v>
      </c>
      <c r="D170" s="5" t="s">
        <v>12</v>
      </c>
      <c r="E170" s="5" t="s">
        <v>309</v>
      </c>
      <c r="F170" s="7" t="s">
        <v>310</v>
      </c>
      <c r="G170" s="7" t="s">
        <v>35</v>
      </c>
      <c r="H170" s="7">
        <v>3</v>
      </c>
      <c r="I170" s="5" t="s">
        <v>309</v>
      </c>
    </row>
    <row r="171" ht="27" customHeight="1" spans="1:9">
      <c r="A171" s="7" t="s">
        <v>99</v>
      </c>
      <c r="B171" s="7" t="s">
        <v>294</v>
      </c>
      <c r="C171" s="7" t="s">
        <v>301</v>
      </c>
      <c r="D171" s="10"/>
      <c r="E171" s="10"/>
      <c r="F171" s="7" t="s">
        <v>309</v>
      </c>
      <c r="G171" s="7" t="s">
        <v>14</v>
      </c>
      <c r="H171" s="7">
        <v>3</v>
      </c>
      <c r="I171" s="10"/>
    </row>
    <row r="172" ht="27" customHeight="1" spans="1:9">
      <c r="A172" s="7" t="s">
        <v>99</v>
      </c>
      <c r="B172" s="7" t="s">
        <v>294</v>
      </c>
      <c r="C172" s="7" t="s">
        <v>301</v>
      </c>
      <c r="D172" s="8"/>
      <c r="E172" s="8"/>
      <c r="F172" s="7" t="s">
        <v>311</v>
      </c>
      <c r="G172" s="7" t="s">
        <v>35</v>
      </c>
      <c r="H172" s="7">
        <v>3</v>
      </c>
      <c r="I172" s="8"/>
    </row>
    <row r="173" ht="27" customHeight="1" spans="1:9">
      <c r="A173" s="7" t="s">
        <v>99</v>
      </c>
      <c r="B173" s="7" t="s">
        <v>294</v>
      </c>
      <c r="C173" s="7" t="s">
        <v>312</v>
      </c>
      <c r="D173" s="5" t="s">
        <v>12</v>
      </c>
      <c r="E173" s="5" t="s">
        <v>313</v>
      </c>
      <c r="F173" s="7" t="s">
        <v>314</v>
      </c>
      <c r="G173" s="7" t="s">
        <v>20</v>
      </c>
      <c r="H173" s="7">
        <v>2</v>
      </c>
      <c r="I173" s="5" t="s">
        <v>313</v>
      </c>
    </row>
    <row r="174" ht="27" customHeight="1" spans="1:9">
      <c r="A174" s="7" t="s">
        <v>99</v>
      </c>
      <c r="B174" s="7" t="s">
        <v>294</v>
      </c>
      <c r="C174" s="7" t="s">
        <v>312</v>
      </c>
      <c r="D174" s="8"/>
      <c r="E174" s="8"/>
      <c r="F174" s="7" t="s">
        <v>313</v>
      </c>
      <c r="G174" s="7" t="s">
        <v>14</v>
      </c>
      <c r="H174" s="7">
        <v>2</v>
      </c>
      <c r="I174" s="8"/>
    </row>
    <row r="175" ht="27" customHeight="1" spans="1:9">
      <c r="A175" s="7" t="s">
        <v>99</v>
      </c>
      <c r="B175" s="7" t="s">
        <v>294</v>
      </c>
      <c r="C175" s="7" t="s">
        <v>301</v>
      </c>
      <c r="D175" s="5" t="s">
        <v>12</v>
      </c>
      <c r="E175" s="5" t="s">
        <v>315</v>
      </c>
      <c r="F175" s="7" t="s">
        <v>316</v>
      </c>
      <c r="G175" s="7" t="s">
        <v>35</v>
      </c>
      <c r="H175" s="7">
        <v>7</v>
      </c>
      <c r="I175" s="5" t="s">
        <v>315</v>
      </c>
    </row>
    <row r="176" ht="27" customHeight="1" spans="1:9">
      <c r="A176" s="7" t="s">
        <v>99</v>
      </c>
      <c r="B176" s="7" t="s">
        <v>294</v>
      </c>
      <c r="C176" s="7" t="s">
        <v>301</v>
      </c>
      <c r="D176" s="10"/>
      <c r="E176" s="10"/>
      <c r="F176" s="7" t="s">
        <v>317</v>
      </c>
      <c r="G176" s="7" t="s">
        <v>152</v>
      </c>
      <c r="H176" s="7">
        <v>7</v>
      </c>
      <c r="I176" s="10"/>
    </row>
    <row r="177" ht="27" customHeight="1" spans="1:9">
      <c r="A177" s="7" t="s">
        <v>99</v>
      </c>
      <c r="B177" s="7" t="s">
        <v>294</v>
      </c>
      <c r="C177" s="7" t="s">
        <v>301</v>
      </c>
      <c r="D177" s="10"/>
      <c r="E177" s="10"/>
      <c r="F177" s="7" t="s">
        <v>318</v>
      </c>
      <c r="G177" s="7" t="s">
        <v>319</v>
      </c>
      <c r="H177" s="7">
        <v>7</v>
      </c>
      <c r="I177" s="10"/>
    </row>
    <row r="178" ht="27" customHeight="1" spans="1:9">
      <c r="A178" s="7" t="s">
        <v>99</v>
      </c>
      <c r="B178" s="7" t="s">
        <v>294</v>
      </c>
      <c r="C178" s="7" t="s">
        <v>301</v>
      </c>
      <c r="D178" s="10"/>
      <c r="E178" s="10"/>
      <c r="F178" s="7" t="s">
        <v>320</v>
      </c>
      <c r="G178" s="7" t="s">
        <v>319</v>
      </c>
      <c r="H178" s="7">
        <v>7</v>
      </c>
      <c r="I178" s="10"/>
    </row>
    <row r="179" ht="27" customHeight="1" spans="1:9">
      <c r="A179" s="7" t="s">
        <v>99</v>
      </c>
      <c r="B179" s="7" t="s">
        <v>294</v>
      </c>
      <c r="C179" s="7" t="s">
        <v>301</v>
      </c>
      <c r="D179" s="10"/>
      <c r="E179" s="10"/>
      <c r="F179" s="7" t="s">
        <v>321</v>
      </c>
      <c r="G179" s="7" t="s">
        <v>85</v>
      </c>
      <c r="H179" s="7">
        <v>7</v>
      </c>
      <c r="I179" s="10"/>
    </row>
    <row r="180" ht="27" customHeight="1" spans="1:9">
      <c r="A180" s="7" t="s">
        <v>99</v>
      </c>
      <c r="B180" s="7" t="s">
        <v>294</v>
      </c>
      <c r="C180" s="7" t="s">
        <v>301</v>
      </c>
      <c r="D180" s="10"/>
      <c r="E180" s="10"/>
      <c r="F180" s="7" t="s">
        <v>322</v>
      </c>
      <c r="G180" s="7" t="s">
        <v>35</v>
      </c>
      <c r="H180" s="7">
        <v>7</v>
      </c>
      <c r="I180" s="10"/>
    </row>
    <row r="181" ht="27" customHeight="1" spans="1:9">
      <c r="A181" s="7" t="s">
        <v>99</v>
      </c>
      <c r="B181" s="7" t="s">
        <v>294</v>
      </c>
      <c r="C181" s="7" t="s">
        <v>301</v>
      </c>
      <c r="D181" s="8"/>
      <c r="E181" s="8"/>
      <c r="F181" s="7" t="s">
        <v>315</v>
      </c>
      <c r="G181" s="7" t="s">
        <v>14</v>
      </c>
      <c r="H181" s="7">
        <v>7</v>
      </c>
      <c r="I181" s="8"/>
    </row>
    <row r="182" ht="27" customHeight="1" spans="1:9">
      <c r="A182" s="7" t="s">
        <v>99</v>
      </c>
      <c r="B182" s="7" t="s">
        <v>294</v>
      </c>
      <c r="C182" s="7" t="s">
        <v>323</v>
      </c>
      <c r="D182" s="5" t="s">
        <v>12</v>
      </c>
      <c r="E182" s="5" t="s">
        <v>324</v>
      </c>
      <c r="F182" s="7" t="s">
        <v>325</v>
      </c>
      <c r="G182" s="7" t="s">
        <v>35</v>
      </c>
      <c r="H182" s="7">
        <v>5</v>
      </c>
      <c r="I182" s="5" t="s">
        <v>324</v>
      </c>
    </row>
    <row r="183" ht="27" customHeight="1" spans="1:9">
      <c r="A183" s="7" t="s">
        <v>99</v>
      </c>
      <c r="B183" s="7" t="s">
        <v>294</v>
      </c>
      <c r="C183" s="7" t="s">
        <v>323</v>
      </c>
      <c r="D183" s="10"/>
      <c r="E183" s="10"/>
      <c r="F183" s="7" t="s">
        <v>326</v>
      </c>
      <c r="G183" s="7" t="s">
        <v>35</v>
      </c>
      <c r="H183" s="7">
        <v>5</v>
      </c>
      <c r="I183" s="10"/>
    </row>
    <row r="184" ht="27" customHeight="1" spans="1:9">
      <c r="A184" s="7" t="s">
        <v>99</v>
      </c>
      <c r="B184" s="7" t="s">
        <v>294</v>
      </c>
      <c r="C184" s="7" t="s">
        <v>323</v>
      </c>
      <c r="D184" s="10"/>
      <c r="E184" s="10"/>
      <c r="F184" s="7" t="s">
        <v>327</v>
      </c>
      <c r="G184" s="7" t="s">
        <v>152</v>
      </c>
      <c r="H184" s="7">
        <v>5</v>
      </c>
      <c r="I184" s="10"/>
    </row>
    <row r="185" ht="27" customHeight="1" spans="1:9">
      <c r="A185" s="7" t="s">
        <v>99</v>
      </c>
      <c r="B185" s="7" t="s">
        <v>294</v>
      </c>
      <c r="C185" s="7" t="s">
        <v>323</v>
      </c>
      <c r="D185" s="10"/>
      <c r="E185" s="10"/>
      <c r="F185" s="7" t="s">
        <v>328</v>
      </c>
      <c r="G185" s="7" t="s">
        <v>152</v>
      </c>
      <c r="H185" s="7">
        <v>5</v>
      </c>
      <c r="I185" s="10"/>
    </row>
    <row r="186" ht="27" customHeight="1" spans="1:9">
      <c r="A186" s="7" t="s">
        <v>99</v>
      </c>
      <c r="B186" s="7" t="s">
        <v>294</v>
      </c>
      <c r="C186" s="7" t="s">
        <v>323</v>
      </c>
      <c r="D186" s="8"/>
      <c r="E186" s="8"/>
      <c r="F186" s="7" t="s">
        <v>324</v>
      </c>
      <c r="G186" s="7" t="s">
        <v>14</v>
      </c>
      <c r="H186" s="7">
        <v>5</v>
      </c>
      <c r="I186" s="8"/>
    </row>
    <row r="187" ht="27" customHeight="1" spans="1:9">
      <c r="A187" s="7" t="s">
        <v>99</v>
      </c>
      <c r="B187" s="7" t="s">
        <v>294</v>
      </c>
      <c r="C187" s="7" t="s">
        <v>329</v>
      </c>
      <c r="D187" s="5" t="s">
        <v>12</v>
      </c>
      <c r="E187" s="5" t="s">
        <v>330</v>
      </c>
      <c r="F187" s="7" t="s">
        <v>331</v>
      </c>
      <c r="G187" s="7" t="s">
        <v>35</v>
      </c>
      <c r="H187" s="7">
        <v>5</v>
      </c>
      <c r="I187" s="5" t="s">
        <v>330</v>
      </c>
    </row>
    <row r="188" ht="27" customHeight="1" spans="1:9">
      <c r="A188" s="7" t="s">
        <v>99</v>
      </c>
      <c r="B188" s="7" t="s">
        <v>294</v>
      </c>
      <c r="C188" s="7" t="s">
        <v>329</v>
      </c>
      <c r="D188" s="10"/>
      <c r="E188" s="10"/>
      <c r="F188" s="7" t="s">
        <v>332</v>
      </c>
      <c r="G188" s="7" t="s">
        <v>35</v>
      </c>
      <c r="H188" s="7">
        <v>5</v>
      </c>
      <c r="I188" s="10"/>
    </row>
    <row r="189" ht="27" customHeight="1" spans="1:9">
      <c r="A189" s="7" t="s">
        <v>99</v>
      </c>
      <c r="B189" s="7" t="s">
        <v>294</v>
      </c>
      <c r="C189" s="7" t="s">
        <v>329</v>
      </c>
      <c r="D189" s="10"/>
      <c r="E189" s="10"/>
      <c r="F189" s="7" t="s">
        <v>333</v>
      </c>
      <c r="G189" s="7" t="s">
        <v>319</v>
      </c>
      <c r="H189" s="7">
        <v>5</v>
      </c>
      <c r="I189" s="10"/>
    </row>
    <row r="190" ht="27" customHeight="1" spans="1:9">
      <c r="A190" s="7" t="s">
        <v>99</v>
      </c>
      <c r="B190" s="7" t="s">
        <v>294</v>
      </c>
      <c r="C190" s="7" t="s">
        <v>329</v>
      </c>
      <c r="D190" s="10"/>
      <c r="E190" s="10"/>
      <c r="F190" s="7" t="s">
        <v>334</v>
      </c>
      <c r="G190" s="7" t="s">
        <v>152</v>
      </c>
      <c r="H190" s="7">
        <v>5</v>
      </c>
      <c r="I190" s="10"/>
    </row>
    <row r="191" ht="27" customHeight="1" spans="1:9">
      <c r="A191" s="7" t="s">
        <v>99</v>
      </c>
      <c r="B191" s="7" t="s">
        <v>294</v>
      </c>
      <c r="C191" s="7" t="s">
        <v>329</v>
      </c>
      <c r="D191" s="8"/>
      <c r="E191" s="8"/>
      <c r="F191" s="7" t="s">
        <v>330</v>
      </c>
      <c r="G191" s="7" t="s">
        <v>14</v>
      </c>
      <c r="H191" s="7">
        <v>5</v>
      </c>
      <c r="I191" s="8"/>
    </row>
    <row r="192" ht="27" customHeight="1" spans="1:9">
      <c r="A192" s="53" t="s">
        <v>30</v>
      </c>
      <c r="B192" s="54"/>
      <c r="C192" s="54"/>
      <c r="D192" s="25"/>
      <c r="E192" s="25">
        <f>COUNTIF(D159:D191,"Y")</f>
        <v>8</v>
      </c>
      <c r="F192" s="54"/>
      <c r="G192" s="54"/>
      <c r="H192" s="54">
        <f>COUNT(H159:H191)</f>
        <v>33</v>
      </c>
      <c r="I192" s="25"/>
    </row>
    <row r="193" ht="27" customHeight="1" spans="1:9">
      <c r="A193" s="7" t="s">
        <v>99</v>
      </c>
      <c r="B193" s="7" t="s">
        <v>335</v>
      </c>
      <c r="C193" s="7" t="s">
        <v>336</v>
      </c>
      <c r="D193" s="5" t="s">
        <v>12</v>
      </c>
      <c r="E193" s="5" t="s">
        <v>337</v>
      </c>
      <c r="F193" s="7" t="s">
        <v>338</v>
      </c>
      <c r="G193" s="7" t="s">
        <v>35</v>
      </c>
      <c r="H193" s="7">
        <v>4</v>
      </c>
      <c r="I193" s="5" t="s">
        <v>338</v>
      </c>
    </row>
    <row r="194" ht="27" customHeight="1" spans="1:9">
      <c r="A194" s="7" t="s">
        <v>99</v>
      </c>
      <c r="B194" s="7" t="s">
        <v>335</v>
      </c>
      <c r="C194" s="7" t="s">
        <v>336</v>
      </c>
      <c r="D194" s="10"/>
      <c r="E194" s="10"/>
      <c r="F194" s="7" t="s">
        <v>339</v>
      </c>
      <c r="G194" s="7" t="s">
        <v>35</v>
      </c>
      <c r="H194" s="7">
        <v>4</v>
      </c>
      <c r="I194" s="10"/>
    </row>
    <row r="195" ht="27" customHeight="1" spans="1:9">
      <c r="A195" s="7" t="s">
        <v>99</v>
      </c>
      <c r="B195" s="7" t="s">
        <v>335</v>
      </c>
      <c r="C195" s="7" t="s">
        <v>336</v>
      </c>
      <c r="D195" s="10"/>
      <c r="E195" s="10"/>
      <c r="F195" s="7" t="s">
        <v>340</v>
      </c>
      <c r="G195" s="7" t="s">
        <v>152</v>
      </c>
      <c r="H195" s="7">
        <v>4</v>
      </c>
      <c r="I195" s="10"/>
    </row>
    <row r="196" ht="27" customHeight="1" spans="1:9">
      <c r="A196" s="7" t="s">
        <v>99</v>
      </c>
      <c r="B196" s="7" t="s">
        <v>335</v>
      </c>
      <c r="C196" s="7" t="s">
        <v>336</v>
      </c>
      <c r="D196" s="8"/>
      <c r="E196" s="8"/>
      <c r="F196" s="7" t="s">
        <v>337</v>
      </c>
      <c r="G196" s="7" t="s">
        <v>14</v>
      </c>
      <c r="H196" s="7">
        <v>4</v>
      </c>
      <c r="I196" s="8"/>
    </row>
    <row r="197" ht="27" customHeight="1" spans="1:9">
      <c r="A197" s="7" t="s">
        <v>99</v>
      </c>
      <c r="B197" s="7" t="s">
        <v>335</v>
      </c>
      <c r="C197" s="7" t="s">
        <v>341</v>
      </c>
      <c r="D197" s="5" t="s">
        <v>12</v>
      </c>
      <c r="E197" s="5" t="s">
        <v>342</v>
      </c>
      <c r="F197" s="7" t="s">
        <v>343</v>
      </c>
      <c r="G197" s="7" t="s">
        <v>104</v>
      </c>
      <c r="H197" s="7">
        <v>5</v>
      </c>
      <c r="I197" s="5" t="s">
        <v>342</v>
      </c>
    </row>
    <row r="198" ht="27" customHeight="1" spans="1:9">
      <c r="A198" s="7" t="s">
        <v>99</v>
      </c>
      <c r="B198" s="7" t="s">
        <v>335</v>
      </c>
      <c r="C198" s="7" t="s">
        <v>341</v>
      </c>
      <c r="D198" s="10"/>
      <c r="E198" s="10"/>
      <c r="F198" s="7" t="s">
        <v>344</v>
      </c>
      <c r="G198" s="7" t="s">
        <v>116</v>
      </c>
      <c r="H198" s="7">
        <v>5</v>
      </c>
      <c r="I198" s="10"/>
    </row>
    <row r="199" ht="27" customHeight="1" spans="1:9">
      <c r="A199" s="7" t="s">
        <v>99</v>
      </c>
      <c r="B199" s="7" t="s">
        <v>335</v>
      </c>
      <c r="C199" s="7" t="s">
        <v>341</v>
      </c>
      <c r="D199" s="10"/>
      <c r="E199" s="10"/>
      <c r="F199" s="7" t="s">
        <v>345</v>
      </c>
      <c r="G199" s="7" t="s">
        <v>113</v>
      </c>
      <c r="H199" s="7">
        <v>5</v>
      </c>
      <c r="I199" s="10"/>
    </row>
    <row r="200" ht="27" customHeight="1" spans="1:9">
      <c r="A200" s="7" t="s">
        <v>99</v>
      </c>
      <c r="B200" s="7" t="s">
        <v>335</v>
      </c>
      <c r="C200" s="7" t="s">
        <v>341</v>
      </c>
      <c r="D200" s="10"/>
      <c r="E200" s="10"/>
      <c r="F200" s="7" t="s">
        <v>346</v>
      </c>
      <c r="G200" s="7" t="s">
        <v>116</v>
      </c>
      <c r="H200" s="7">
        <v>5</v>
      </c>
      <c r="I200" s="10"/>
    </row>
    <row r="201" ht="27" customHeight="1" spans="1:9">
      <c r="A201" s="7" t="s">
        <v>99</v>
      </c>
      <c r="B201" s="7" t="s">
        <v>335</v>
      </c>
      <c r="C201" s="7" t="s">
        <v>341</v>
      </c>
      <c r="D201" s="8"/>
      <c r="E201" s="8"/>
      <c r="F201" s="7" t="s">
        <v>342</v>
      </c>
      <c r="G201" s="7" t="s">
        <v>14</v>
      </c>
      <c r="H201" s="7">
        <v>5</v>
      </c>
      <c r="I201" s="8"/>
    </row>
    <row r="202" ht="27" customHeight="1" spans="1:9">
      <c r="A202" s="7" t="s">
        <v>99</v>
      </c>
      <c r="B202" s="7" t="s">
        <v>335</v>
      </c>
      <c r="C202" s="7" t="s">
        <v>336</v>
      </c>
      <c r="D202" s="5" t="s">
        <v>12</v>
      </c>
      <c r="E202" s="5" t="s">
        <v>347</v>
      </c>
      <c r="F202" s="7" t="s">
        <v>348</v>
      </c>
      <c r="G202" s="7" t="s">
        <v>35</v>
      </c>
      <c r="H202" s="7">
        <v>6</v>
      </c>
      <c r="I202" s="5" t="s">
        <v>347</v>
      </c>
    </row>
    <row r="203" ht="27" customHeight="1" spans="1:9">
      <c r="A203" s="7" t="s">
        <v>99</v>
      </c>
      <c r="B203" s="7" t="s">
        <v>335</v>
      </c>
      <c r="C203" s="7" t="s">
        <v>336</v>
      </c>
      <c r="D203" s="10"/>
      <c r="E203" s="10"/>
      <c r="F203" s="7" t="s">
        <v>349</v>
      </c>
      <c r="G203" s="7" t="s">
        <v>35</v>
      </c>
      <c r="H203" s="7">
        <v>6</v>
      </c>
      <c r="I203" s="10"/>
    </row>
    <row r="204" ht="27" customHeight="1" spans="1:9">
      <c r="A204" s="7" t="s">
        <v>99</v>
      </c>
      <c r="B204" s="7" t="s">
        <v>335</v>
      </c>
      <c r="C204" s="7" t="s">
        <v>336</v>
      </c>
      <c r="D204" s="10"/>
      <c r="E204" s="10"/>
      <c r="F204" s="7" t="s">
        <v>350</v>
      </c>
      <c r="G204" s="7" t="s">
        <v>319</v>
      </c>
      <c r="H204" s="7">
        <v>6</v>
      </c>
      <c r="I204" s="10"/>
    </row>
    <row r="205" ht="27" customHeight="1" spans="1:9">
      <c r="A205" s="7" t="s">
        <v>99</v>
      </c>
      <c r="B205" s="7" t="s">
        <v>335</v>
      </c>
      <c r="C205" s="7" t="s">
        <v>336</v>
      </c>
      <c r="D205" s="10"/>
      <c r="E205" s="10"/>
      <c r="F205" s="7" t="s">
        <v>351</v>
      </c>
      <c r="G205" s="7" t="s">
        <v>85</v>
      </c>
      <c r="H205" s="7">
        <v>6</v>
      </c>
      <c r="I205" s="10"/>
    </row>
    <row r="206" ht="27" customHeight="1" spans="1:9">
      <c r="A206" s="7" t="s">
        <v>99</v>
      </c>
      <c r="B206" s="7" t="s">
        <v>335</v>
      </c>
      <c r="C206" s="7" t="s">
        <v>336</v>
      </c>
      <c r="D206" s="10"/>
      <c r="E206" s="10"/>
      <c r="F206" s="7" t="s">
        <v>352</v>
      </c>
      <c r="G206" s="7" t="s">
        <v>319</v>
      </c>
      <c r="H206" s="7">
        <v>6</v>
      </c>
      <c r="I206" s="10"/>
    </row>
    <row r="207" ht="27" customHeight="1" spans="1:9">
      <c r="A207" s="7" t="s">
        <v>99</v>
      </c>
      <c r="B207" s="7" t="s">
        <v>335</v>
      </c>
      <c r="C207" s="7" t="s">
        <v>336</v>
      </c>
      <c r="D207" s="8"/>
      <c r="E207" s="8"/>
      <c r="F207" s="7" t="s">
        <v>347</v>
      </c>
      <c r="G207" s="7" t="s">
        <v>14</v>
      </c>
      <c r="H207" s="7">
        <v>6</v>
      </c>
      <c r="I207" s="8"/>
    </row>
    <row r="208" ht="27" customHeight="1" spans="1:9">
      <c r="A208" s="7" t="s">
        <v>99</v>
      </c>
      <c r="B208" s="7" t="s">
        <v>335</v>
      </c>
      <c r="C208" s="7" t="s">
        <v>353</v>
      </c>
      <c r="D208" s="5" t="s">
        <v>12</v>
      </c>
      <c r="E208" s="5" t="s">
        <v>354</v>
      </c>
      <c r="F208" s="7" t="s">
        <v>355</v>
      </c>
      <c r="G208" s="7" t="s">
        <v>104</v>
      </c>
      <c r="H208" s="7">
        <v>5</v>
      </c>
      <c r="I208" s="5" t="s">
        <v>354</v>
      </c>
    </row>
    <row r="209" ht="27" customHeight="1" spans="1:9">
      <c r="A209" s="7" t="s">
        <v>99</v>
      </c>
      <c r="B209" s="7" t="s">
        <v>335</v>
      </c>
      <c r="C209" s="7" t="s">
        <v>353</v>
      </c>
      <c r="D209" s="10"/>
      <c r="E209" s="10"/>
      <c r="F209" s="7" t="s">
        <v>356</v>
      </c>
      <c r="G209" s="7" t="s">
        <v>113</v>
      </c>
      <c r="H209" s="7">
        <v>5</v>
      </c>
      <c r="I209" s="10"/>
    </row>
    <row r="210" ht="27" customHeight="1" spans="1:9">
      <c r="A210" s="7" t="s">
        <v>99</v>
      </c>
      <c r="B210" s="7" t="s">
        <v>335</v>
      </c>
      <c r="C210" s="7" t="s">
        <v>353</v>
      </c>
      <c r="D210" s="10"/>
      <c r="E210" s="10"/>
      <c r="F210" s="7" t="s">
        <v>357</v>
      </c>
      <c r="G210" s="7" t="s">
        <v>116</v>
      </c>
      <c r="H210" s="7">
        <v>5</v>
      </c>
      <c r="I210" s="10"/>
    </row>
    <row r="211" ht="27" customHeight="1" spans="1:9">
      <c r="A211" s="7" t="s">
        <v>99</v>
      </c>
      <c r="B211" s="7" t="s">
        <v>335</v>
      </c>
      <c r="C211" s="7" t="s">
        <v>353</v>
      </c>
      <c r="D211" s="10"/>
      <c r="E211" s="10"/>
      <c r="F211" s="7" t="s">
        <v>358</v>
      </c>
      <c r="G211" s="7" t="s">
        <v>116</v>
      </c>
      <c r="H211" s="7">
        <v>5</v>
      </c>
      <c r="I211" s="10"/>
    </row>
    <row r="212" ht="27" customHeight="1" spans="1:9">
      <c r="A212" s="7" t="s">
        <v>99</v>
      </c>
      <c r="B212" s="7" t="s">
        <v>335</v>
      </c>
      <c r="C212" s="7" t="s">
        <v>353</v>
      </c>
      <c r="D212" s="8"/>
      <c r="E212" s="8"/>
      <c r="F212" s="7" t="s">
        <v>354</v>
      </c>
      <c r="G212" s="7" t="s">
        <v>14</v>
      </c>
      <c r="H212" s="7">
        <v>5</v>
      </c>
      <c r="I212" s="8"/>
    </row>
    <row r="213" ht="27" customHeight="1" spans="1:9">
      <c r="A213" s="7" t="s">
        <v>99</v>
      </c>
      <c r="B213" s="7" t="s">
        <v>335</v>
      </c>
      <c r="C213" s="7" t="s">
        <v>336</v>
      </c>
      <c r="D213" s="5" t="s">
        <v>12</v>
      </c>
      <c r="E213" s="5" t="s">
        <v>359</v>
      </c>
      <c r="F213" s="7" t="s">
        <v>360</v>
      </c>
      <c r="G213" s="7" t="s">
        <v>20</v>
      </c>
      <c r="H213" s="7">
        <v>3</v>
      </c>
      <c r="I213" s="5" t="s">
        <v>359</v>
      </c>
    </row>
    <row r="214" ht="27" customHeight="1" spans="1:9">
      <c r="A214" s="7" t="s">
        <v>99</v>
      </c>
      <c r="B214" s="7" t="s">
        <v>335</v>
      </c>
      <c r="C214" s="7" t="s">
        <v>336</v>
      </c>
      <c r="D214" s="10"/>
      <c r="E214" s="10"/>
      <c r="F214" s="7" t="s">
        <v>361</v>
      </c>
      <c r="G214" s="7" t="s">
        <v>104</v>
      </c>
      <c r="H214" s="7">
        <v>3</v>
      </c>
      <c r="I214" s="10"/>
    </row>
    <row r="215" ht="27" customHeight="1" spans="1:9">
      <c r="A215" s="7" t="s">
        <v>99</v>
      </c>
      <c r="B215" s="7" t="s">
        <v>335</v>
      </c>
      <c r="C215" s="7" t="s">
        <v>336</v>
      </c>
      <c r="D215" s="8"/>
      <c r="E215" s="8"/>
      <c r="F215" s="7" t="s">
        <v>359</v>
      </c>
      <c r="G215" s="7" t="s">
        <v>14</v>
      </c>
      <c r="H215" s="7">
        <v>3</v>
      </c>
      <c r="I215" s="8"/>
    </row>
    <row r="216" ht="27" customHeight="1" spans="1:9">
      <c r="A216" s="7" t="s">
        <v>99</v>
      </c>
      <c r="B216" s="7" t="s">
        <v>335</v>
      </c>
      <c r="C216" s="7" t="s">
        <v>341</v>
      </c>
      <c r="D216" s="5" t="s">
        <v>12</v>
      </c>
      <c r="E216" s="5" t="s">
        <v>362</v>
      </c>
      <c r="F216" s="7" t="s">
        <v>363</v>
      </c>
      <c r="G216" s="7" t="s">
        <v>197</v>
      </c>
      <c r="H216" s="7">
        <v>2</v>
      </c>
      <c r="I216" s="7" t="s">
        <v>362</v>
      </c>
    </row>
    <row r="217" ht="27" customHeight="1" spans="1:9">
      <c r="A217" s="7" t="s">
        <v>99</v>
      </c>
      <c r="B217" s="7" t="s">
        <v>335</v>
      </c>
      <c r="C217" s="7" t="s">
        <v>341</v>
      </c>
      <c r="D217" s="8"/>
      <c r="E217" s="8"/>
      <c r="F217" s="7" t="s">
        <v>362</v>
      </c>
      <c r="G217" s="7" t="s">
        <v>14</v>
      </c>
      <c r="H217" s="7">
        <v>2</v>
      </c>
      <c r="I217" s="7"/>
    </row>
    <row r="218" ht="27" customHeight="1" spans="1:9">
      <c r="A218" s="7" t="s">
        <v>99</v>
      </c>
      <c r="B218" s="7" t="s">
        <v>335</v>
      </c>
      <c r="C218" s="7" t="s">
        <v>364</v>
      </c>
      <c r="D218" s="5" t="s">
        <v>12</v>
      </c>
      <c r="E218" s="5" t="s">
        <v>365</v>
      </c>
      <c r="F218" s="7" t="s">
        <v>366</v>
      </c>
      <c r="G218" s="7" t="s">
        <v>20</v>
      </c>
      <c r="H218" s="7">
        <v>2</v>
      </c>
      <c r="I218" s="5" t="s">
        <v>365</v>
      </c>
    </row>
    <row r="219" ht="27" customHeight="1" spans="1:9">
      <c r="A219" s="7" t="s">
        <v>99</v>
      </c>
      <c r="B219" s="7" t="s">
        <v>335</v>
      </c>
      <c r="C219" s="7" t="s">
        <v>364</v>
      </c>
      <c r="D219" s="8"/>
      <c r="E219" s="8"/>
      <c r="F219" s="7" t="s">
        <v>365</v>
      </c>
      <c r="G219" s="7" t="s">
        <v>14</v>
      </c>
      <c r="H219" s="7">
        <v>2</v>
      </c>
      <c r="I219" s="8"/>
    </row>
    <row r="220" ht="27" customHeight="1" spans="1:9">
      <c r="A220" s="53"/>
      <c r="B220" s="4" t="s">
        <v>335</v>
      </c>
      <c r="C220" s="26" t="s">
        <v>367</v>
      </c>
      <c r="D220" s="5" t="s">
        <v>12</v>
      </c>
      <c r="E220" s="26" t="s">
        <v>368</v>
      </c>
      <c r="F220" s="28" t="s">
        <v>368</v>
      </c>
      <c r="G220" s="4" t="s">
        <v>14</v>
      </c>
      <c r="H220" s="7">
        <v>2</v>
      </c>
      <c r="I220" s="26" t="s">
        <v>368</v>
      </c>
    </row>
    <row r="221" ht="27" customHeight="1" spans="1:9">
      <c r="A221" s="53"/>
      <c r="B221" s="4" t="s">
        <v>335</v>
      </c>
      <c r="C221" s="30"/>
      <c r="D221" s="8"/>
      <c r="E221" s="30"/>
      <c r="F221" s="28" t="s">
        <v>369</v>
      </c>
      <c r="G221" s="7"/>
      <c r="H221" s="7">
        <v>2</v>
      </c>
      <c r="I221" s="30"/>
    </row>
    <row r="222" ht="27" customHeight="1" spans="1:9">
      <c r="A222" s="53"/>
      <c r="B222" s="54"/>
      <c r="C222" s="54"/>
      <c r="D222" s="54"/>
      <c r="E222" s="24"/>
      <c r="F222" s="54"/>
      <c r="G222" s="54"/>
      <c r="H222" s="54"/>
      <c r="I222" s="54"/>
    </row>
    <row r="223" ht="27" customHeight="1" spans="1:9">
      <c r="A223" s="53" t="s">
        <v>30</v>
      </c>
      <c r="B223" s="54"/>
      <c r="C223" s="54"/>
      <c r="D223" s="54"/>
      <c r="E223" s="54">
        <f>COUNTIF(D193:D222,"Y")</f>
        <v>8</v>
      </c>
      <c r="F223" s="54"/>
      <c r="G223" s="54"/>
      <c r="H223" s="54">
        <f>COUNT(H193:H222)</f>
        <v>29</v>
      </c>
      <c r="I223" s="54"/>
    </row>
    <row r="224" ht="27" customHeight="1" spans="1:9">
      <c r="A224" s="7" t="s">
        <v>99</v>
      </c>
      <c r="B224" s="7" t="s">
        <v>370</v>
      </c>
      <c r="C224" s="7" t="s">
        <v>371</v>
      </c>
      <c r="D224" s="5" t="s">
        <v>12</v>
      </c>
      <c r="E224" s="5" t="s">
        <v>372</v>
      </c>
      <c r="F224" s="7" t="s">
        <v>373</v>
      </c>
      <c r="G224" s="7" t="s">
        <v>152</v>
      </c>
      <c r="H224" s="7">
        <v>5</v>
      </c>
      <c r="I224" s="5" t="s">
        <v>372</v>
      </c>
    </row>
    <row r="225" ht="27" customHeight="1" spans="1:9">
      <c r="A225" s="7" t="s">
        <v>99</v>
      </c>
      <c r="B225" s="7" t="s">
        <v>370</v>
      </c>
      <c r="C225" s="7" t="s">
        <v>371</v>
      </c>
      <c r="D225" s="10"/>
      <c r="E225" s="10"/>
      <c r="F225" s="7" t="s">
        <v>372</v>
      </c>
      <c r="G225" s="7" t="s">
        <v>14</v>
      </c>
      <c r="H225" s="7">
        <v>5</v>
      </c>
      <c r="I225" s="10"/>
    </row>
    <row r="226" ht="27" customHeight="1" spans="1:9">
      <c r="A226" s="7" t="s">
        <v>99</v>
      </c>
      <c r="B226" s="7" t="s">
        <v>370</v>
      </c>
      <c r="C226" s="7" t="s">
        <v>371</v>
      </c>
      <c r="D226" s="10"/>
      <c r="E226" s="10"/>
      <c r="F226" s="7" t="s">
        <v>374</v>
      </c>
      <c r="G226" s="7" t="s">
        <v>35</v>
      </c>
      <c r="H226" s="7">
        <v>5</v>
      </c>
      <c r="I226" s="10"/>
    </row>
    <row r="227" ht="27" customHeight="1" spans="1:9">
      <c r="A227" s="7" t="s">
        <v>99</v>
      </c>
      <c r="B227" s="7" t="s">
        <v>370</v>
      </c>
      <c r="C227" s="7" t="s">
        <v>371</v>
      </c>
      <c r="D227" s="10"/>
      <c r="E227" s="10"/>
      <c r="F227" s="7" t="s">
        <v>375</v>
      </c>
      <c r="G227" s="7" t="s">
        <v>152</v>
      </c>
      <c r="H227" s="7">
        <v>5</v>
      </c>
      <c r="I227" s="10"/>
    </row>
    <row r="228" ht="27" customHeight="1" spans="1:9">
      <c r="A228" s="7" t="s">
        <v>99</v>
      </c>
      <c r="B228" s="7" t="s">
        <v>370</v>
      </c>
      <c r="C228" s="7" t="s">
        <v>371</v>
      </c>
      <c r="D228" s="8"/>
      <c r="E228" s="8"/>
      <c r="F228" s="7" t="s">
        <v>376</v>
      </c>
      <c r="G228" s="7" t="s">
        <v>35</v>
      </c>
      <c r="H228" s="7">
        <v>5</v>
      </c>
      <c r="I228" s="8"/>
    </row>
    <row r="229" ht="27" customHeight="1" spans="1:9">
      <c r="A229" s="7" t="s">
        <v>99</v>
      </c>
      <c r="B229" s="7" t="s">
        <v>370</v>
      </c>
      <c r="C229" s="7" t="s">
        <v>377</v>
      </c>
      <c r="D229" s="5" t="s">
        <v>12</v>
      </c>
      <c r="E229" s="5" t="s">
        <v>378</v>
      </c>
      <c r="F229" s="7" t="s">
        <v>379</v>
      </c>
      <c r="G229" s="7" t="s">
        <v>116</v>
      </c>
      <c r="H229" s="7">
        <v>4</v>
      </c>
      <c r="I229" s="5" t="s">
        <v>378</v>
      </c>
    </row>
    <row r="230" ht="27" customHeight="1" spans="1:9">
      <c r="A230" s="7" t="s">
        <v>99</v>
      </c>
      <c r="B230" s="7" t="s">
        <v>370</v>
      </c>
      <c r="C230" s="7" t="s">
        <v>377</v>
      </c>
      <c r="D230" s="10"/>
      <c r="E230" s="10"/>
      <c r="F230" s="7" t="s">
        <v>380</v>
      </c>
      <c r="G230" s="7" t="s">
        <v>20</v>
      </c>
      <c r="H230" s="7">
        <v>4</v>
      </c>
      <c r="I230" s="10"/>
    </row>
    <row r="231" ht="27" customHeight="1" spans="1:9">
      <c r="A231" s="7" t="s">
        <v>99</v>
      </c>
      <c r="B231" s="7" t="s">
        <v>370</v>
      </c>
      <c r="C231" s="7" t="s">
        <v>377</v>
      </c>
      <c r="D231" s="10"/>
      <c r="E231" s="10"/>
      <c r="F231" s="7" t="s">
        <v>381</v>
      </c>
      <c r="G231" s="7" t="s">
        <v>104</v>
      </c>
      <c r="H231" s="7">
        <v>4</v>
      </c>
      <c r="I231" s="10"/>
    </row>
    <row r="232" ht="27" customHeight="1" spans="1:9">
      <c r="A232" s="7" t="s">
        <v>99</v>
      </c>
      <c r="B232" s="7" t="s">
        <v>370</v>
      </c>
      <c r="C232" s="7" t="s">
        <v>377</v>
      </c>
      <c r="D232" s="8"/>
      <c r="E232" s="8"/>
      <c r="F232" s="7" t="s">
        <v>378</v>
      </c>
      <c r="G232" s="7" t="s">
        <v>14</v>
      </c>
      <c r="H232" s="7">
        <v>4</v>
      </c>
      <c r="I232" s="8"/>
    </row>
    <row r="233" ht="27" customHeight="1" spans="1:9">
      <c r="A233" s="7" t="s">
        <v>99</v>
      </c>
      <c r="B233" s="7" t="s">
        <v>370</v>
      </c>
      <c r="C233" s="7" t="s">
        <v>382</v>
      </c>
      <c r="D233" s="5" t="s">
        <v>12</v>
      </c>
      <c r="E233" s="5" t="s">
        <v>383</v>
      </c>
      <c r="F233" s="7" t="s">
        <v>384</v>
      </c>
      <c r="G233" s="7" t="s">
        <v>20</v>
      </c>
      <c r="H233" s="7">
        <v>2</v>
      </c>
      <c r="I233" s="5" t="s">
        <v>383</v>
      </c>
    </row>
    <row r="234" ht="27" customHeight="1" spans="1:9">
      <c r="A234" s="7" t="s">
        <v>99</v>
      </c>
      <c r="B234" s="7" t="s">
        <v>370</v>
      </c>
      <c r="C234" s="7" t="s">
        <v>382</v>
      </c>
      <c r="D234" s="8"/>
      <c r="E234" s="8"/>
      <c r="F234" s="7" t="s">
        <v>383</v>
      </c>
      <c r="G234" s="7" t="s">
        <v>14</v>
      </c>
      <c r="H234" s="7">
        <v>2</v>
      </c>
      <c r="I234" s="8"/>
    </row>
    <row r="235" ht="27" customHeight="1" spans="1:9">
      <c r="A235" s="7" t="s">
        <v>99</v>
      </c>
      <c r="B235" s="7" t="s">
        <v>370</v>
      </c>
      <c r="C235" s="7" t="s">
        <v>385</v>
      </c>
      <c r="D235" s="5" t="s">
        <v>12</v>
      </c>
      <c r="E235" s="5" t="s">
        <v>386</v>
      </c>
      <c r="F235" s="7" t="s">
        <v>387</v>
      </c>
      <c r="G235" s="7" t="s">
        <v>104</v>
      </c>
      <c r="H235" s="7">
        <v>4</v>
      </c>
      <c r="I235" s="5" t="s">
        <v>386</v>
      </c>
    </row>
    <row r="236" ht="27" customHeight="1" spans="1:9">
      <c r="A236" s="7" t="s">
        <v>99</v>
      </c>
      <c r="B236" s="7" t="s">
        <v>370</v>
      </c>
      <c r="C236" s="7" t="s">
        <v>385</v>
      </c>
      <c r="D236" s="10"/>
      <c r="E236" s="10"/>
      <c r="F236" s="7" t="s">
        <v>388</v>
      </c>
      <c r="G236" s="7" t="s">
        <v>116</v>
      </c>
      <c r="H236" s="7">
        <v>4</v>
      </c>
      <c r="I236" s="10"/>
    </row>
    <row r="237" ht="27" customHeight="1" spans="1:9">
      <c r="A237" s="7" t="s">
        <v>99</v>
      </c>
      <c r="B237" s="7" t="s">
        <v>370</v>
      </c>
      <c r="C237" s="7" t="s">
        <v>385</v>
      </c>
      <c r="D237" s="10"/>
      <c r="E237" s="10"/>
      <c r="F237" s="7" t="s">
        <v>389</v>
      </c>
      <c r="G237" s="7" t="s">
        <v>113</v>
      </c>
      <c r="H237" s="7">
        <v>4</v>
      </c>
      <c r="I237" s="10"/>
    </row>
    <row r="238" ht="27" customHeight="1" spans="1:9">
      <c r="A238" s="7" t="s">
        <v>99</v>
      </c>
      <c r="B238" s="7" t="s">
        <v>370</v>
      </c>
      <c r="C238" s="7" t="s">
        <v>385</v>
      </c>
      <c r="D238" s="8"/>
      <c r="E238" s="8"/>
      <c r="F238" s="7" t="s">
        <v>386</v>
      </c>
      <c r="G238" s="7" t="s">
        <v>14</v>
      </c>
      <c r="H238" s="7">
        <v>4</v>
      </c>
      <c r="I238" s="8"/>
    </row>
    <row r="239" ht="27" customHeight="1" spans="1:9">
      <c r="A239" s="7" t="s">
        <v>99</v>
      </c>
      <c r="B239" s="7" t="s">
        <v>370</v>
      </c>
      <c r="C239" s="7" t="s">
        <v>390</v>
      </c>
      <c r="D239" s="5" t="s">
        <v>12</v>
      </c>
      <c r="E239" s="5" t="s">
        <v>391</v>
      </c>
      <c r="F239" s="7" t="s">
        <v>392</v>
      </c>
      <c r="G239" s="7" t="s">
        <v>113</v>
      </c>
      <c r="H239" s="7">
        <v>4</v>
      </c>
      <c r="I239" s="5" t="s">
        <v>391</v>
      </c>
    </row>
    <row r="240" ht="27" customHeight="1" spans="1:9">
      <c r="A240" s="7" t="s">
        <v>99</v>
      </c>
      <c r="B240" s="7" t="s">
        <v>370</v>
      </c>
      <c r="C240" s="7" t="s">
        <v>390</v>
      </c>
      <c r="D240" s="10"/>
      <c r="E240" s="10"/>
      <c r="F240" s="7" t="s">
        <v>393</v>
      </c>
      <c r="G240" s="7" t="s">
        <v>104</v>
      </c>
      <c r="H240" s="7">
        <v>4</v>
      </c>
      <c r="I240" s="10"/>
    </row>
    <row r="241" ht="27" customHeight="1" spans="1:9">
      <c r="A241" s="7" t="s">
        <v>99</v>
      </c>
      <c r="B241" s="7" t="s">
        <v>370</v>
      </c>
      <c r="C241" s="7" t="s">
        <v>390</v>
      </c>
      <c r="D241" s="10"/>
      <c r="E241" s="10"/>
      <c r="F241" s="7" t="s">
        <v>394</v>
      </c>
      <c r="G241" s="7" t="s">
        <v>116</v>
      </c>
      <c r="H241" s="7">
        <v>4</v>
      </c>
      <c r="I241" s="10"/>
    </row>
    <row r="242" ht="27" customHeight="1" spans="1:9">
      <c r="A242" s="7" t="s">
        <v>99</v>
      </c>
      <c r="B242" s="7" t="s">
        <v>370</v>
      </c>
      <c r="C242" s="7" t="s">
        <v>390</v>
      </c>
      <c r="D242" s="8"/>
      <c r="E242" s="8"/>
      <c r="F242" s="7" t="s">
        <v>391</v>
      </c>
      <c r="G242" s="7" t="s">
        <v>14</v>
      </c>
      <c r="H242" s="7">
        <v>4</v>
      </c>
      <c r="I242" s="8"/>
    </row>
    <row r="243" ht="27" customHeight="1" spans="1:9">
      <c r="A243" s="7" t="s">
        <v>99</v>
      </c>
      <c r="B243" s="7" t="s">
        <v>370</v>
      </c>
      <c r="C243" s="7" t="s">
        <v>395</v>
      </c>
      <c r="D243" s="5" t="s">
        <v>12</v>
      </c>
      <c r="E243" s="5" t="s">
        <v>396</v>
      </c>
      <c r="F243" s="7" t="s">
        <v>397</v>
      </c>
      <c r="G243" s="7" t="s">
        <v>20</v>
      </c>
      <c r="H243" s="7">
        <v>2</v>
      </c>
      <c r="I243" s="5" t="s">
        <v>396</v>
      </c>
    </row>
    <row r="244" ht="27" customHeight="1" spans="1:9">
      <c r="A244" s="7" t="s">
        <v>99</v>
      </c>
      <c r="B244" s="7" t="s">
        <v>370</v>
      </c>
      <c r="C244" s="7" t="s">
        <v>395</v>
      </c>
      <c r="D244" s="8"/>
      <c r="E244" s="8"/>
      <c r="F244" s="7" t="s">
        <v>396</v>
      </c>
      <c r="G244" s="7" t="s">
        <v>14</v>
      </c>
      <c r="H244" s="7">
        <v>2</v>
      </c>
      <c r="I244" s="8"/>
    </row>
    <row r="245" ht="27" customHeight="1" spans="1:9">
      <c r="A245" s="7" t="s">
        <v>99</v>
      </c>
      <c r="B245" s="7" t="s">
        <v>370</v>
      </c>
      <c r="C245" s="7" t="s">
        <v>395</v>
      </c>
      <c r="D245" s="5" t="s">
        <v>12</v>
      </c>
      <c r="E245" s="5" t="s">
        <v>398</v>
      </c>
      <c r="F245" s="7" t="s">
        <v>399</v>
      </c>
      <c r="G245" s="7" t="s">
        <v>20</v>
      </c>
      <c r="H245" s="7">
        <v>3</v>
      </c>
      <c r="I245" s="5" t="s">
        <v>398</v>
      </c>
    </row>
    <row r="246" ht="27" customHeight="1" spans="1:9">
      <c r="A246" s="7" t="s">
        <v>99</v>
      </c>
      <c r="B246" s="7" t="s">
        <v>370</v>
      </c>
      <c r="C246" s="7" t="s">
        <v>395</v>
      </c>
      <c r="D246" s="10"/>
      <c r="E246" s="10"/>
      <c r="F246" s="7" t="s">
        <v>400</v>
      </c>
      <c r="G246" s="7" t="s">
        <v>104</v>
      </c>
      <c r="H246" s="7">
        <v>3</v>
      </c>
      <c r="I246" s="10"/>
    </row>
    <row r="247" ht="27" customHeight="1" spans="1:9">
      <c r="A247" s="7" t="s">
        <v>99</v>
      </c>
      <c r="B247" s="7" t="s">
        <v>370</v>
      </c>
      <c r="C247" s="7" t="s">
        <v>395</v>
      </c>
      <c r="D247" s="8"/>
      <c r="E247" s="8"/>
      <c r="F247" s="7" t="s">
        <v>398</v>
      </c>
      <c r="G247" s="7" t="s">
        <v>14</v>
      </c>
      <c r="H247" s="7">
        <v>3</v>
      </c>
      <c r="I247" s="8"/>
    </row>
    <row r="248" ht="27" customHeight="1" spans="1:9">
      <c r="A248" s="7" t="s">
        <v>99</v>
      </c>
      <c r="B248" s="7" t="s">
        <v>370</v>
      </c>
      <c r="C248" s="7" t="s">
        <v>377</v>
      </c>
      <c r="D248" s="5" t="s">
        <v>12</v>
      </c>
      <c r="E248" s="5" t="s">
        <v>401</v>
      </c>
      <c r="F248" s="7" t="s">
        <v>402</v>
      </c>
      <c r="G248" s="7" t="s">
        <v>104</v>
      </c>
      <c r="H248" s="7">
        <v>4</v>
      </c>
      <c r="I248" s="5" t="s">
        <v>401</v>
      </c>
    </row>
    <row r="249" ht="27" customHeight="1" spans="1:9">
      <c r="A249" s="7" t="s">
        <v>99</v>
      </c>
      <c r="B249" s="7" t="s">
        <v>370</v>
      </c>
      <c r="C249" s="7" t="s">
        <v>377</v>
      </c>
      <c r="D249" s="10"/>
      <c r="E249" s="10"/>
      <c r="F249" s="7" t="s">
        <v>403</v>
      </c>
      <c r="G249" s="7" t="s">
        <v>113</v>
      </c>
      <c r="H249" s="7">
        <v>4</v>
      </c>
      <c r="I249" s="10"/>
    </row>
    <row r="250" ht="27" customHeight="1" spans="1:9">
      <c r="A250" s="7" t="s">
        <v>99</v>
      </c>
      <c r="B250" s="7" t="s">
        <v>370</v>
      </c>
      <c r="C250" s="7" t="s">
        <v>377</v>
      </c>
      <c r="D250" s="10"/>
      <c r="E250" s="10"/>
      <c r="F250" s="7" t="s">
        <v>404</v>
      </c>
      <c r="G250" s="7" t="s">
        <v>116</v>
      </c>
      <c r="H250" s="7">
        <v>4</v>
      </c>
      <c r="I250" s="10"/>
    </row>
    <row r="251" ht="27" customHeight="1" spans="1:9">
      <c r="A251" s="7" t="s">
        <v>99</v>
      </c>
      <c r="B251" s="7" t="s">
        <v>370</v>
      </c>
      <c r="C251" s="7" t="s">
        <v>377</v>
      </c>
      <c r="D251" s="8"/>
      <c r="E251" s="8"/>
      <c r="F251" s="7" t="s">
        <v>401</v>
      </c>
      <c r="G251" s="7" t="s">
        <v>14</v>
      </c>
      <c r="H251" s="7">
        <v>4</v>
      </c>
      <c r="I251" s="8"/>
    </row>
    <row r="252" ht="27" customHeight="1" spans="1:9">
      <c r="A252" s="7" t="s">
        <v>99</v>
      </c>
      <c r="B252" s="7" t="s">
        <v>370</v>
      </c>
      <c r="C252" s="7" t="s">
        <v>371</v>
      </c>
      <c r="D252" s="5" t="s">
        <v>12</v>
      </c>
      <c r="E252" s="5" t="s">
        <v>405</v>
      </c>
      <c r="F252" s="7" t="s">
        <v>406</v>
      </c>
      <c r="G252" s="7" t="s">
        <v>20</v>
      </c>
      <c r="H252" s="7">
        <v>4</v>
      </c>
      <c r="I252" s="5" t="s">
        <v>405</v>
      </c>
    </row>
    <row r="253" ht="27" customHeight="1" spans="1:9">
      <c r="A253" s="7" t="s">
        <v>99</v>
      </c>
      <c r="B253" s="7" t="s">
        <v>370</v>
      </c>
      <c r="C253" s="7" t="s">
        <v>371</v>
      </c>
      <c r="D253" s="10"/>
      <c r="E253" s="10"/>
      <c r="F253" s="7" t="s">
        <v>407</v>
      </c>
      <c r="G253" s="7" t="s">
        <v>116</v>
      </c>
      <c r="H253" s="7">
        <v>4</v>
      </c>
      <c r="I253" s="10"/>
    </row>
    <row r="254" ht="27" customHeight="1" spans="1:9">
      <c r="A254" s="7" t="s">
        <v>99</v>
      </c>
      <c r="B254" s="7" t="s">
        <v>370</v>
      </c>
      <c r="C254" s="7" t="s">
        <v>371</v>
      </c>
      <c r="D254" s="10"/>
      <c r="E254" s="10"/>
      <c r="F254" s="7" t="s">
        <v>408</v>
      </c>
      <c r="G254" s="7" t="s">
        <v>104</v>
      </c>
      <c r="H254" s="7">
        <v>4</v>
      </c>
      <c r="I254" s="10"/>
    </row>
    <row r="255" ht="27" customHeight="1" spans="1:9">
      <c r="A255" s="7" t="s">
        <v>99</v>
      </c>
      <c r="B255" s="7" t="s">
        <v>370</v>
      </c>
      <c r="C255" s="7" t="s">
        <v>371</v>
      </c>
      <c r="D255" s="8"/>
      <c r="E255" s="8"/>
      <c r="F255" s="7" t="s">
        <v>405</v>
      </c>
      <c r="G255" s="7" t="s">
        <v>14</v>
      </c>
      <c r="H255" s="7">
        <v>4</v>
      </c>
      <c r="I255" s="8"/>
    </row>
    <row r="256" ht="27" customHeight="1" spans="1:9">
      <c r="A256" s="7" t="s">
        <v>99</v>
      </c>
      <c r="B256" s="7" t="s">
        <v>370</v>
      </c>
      <c r="C256" s="7" t="s">
        <v>409</v>
      </c>
      <c r="D256" s="5" t="s">
        <v>12</v>
      </c>
      <c r="E256" s="6" t="s">
        <v>410</v>
      </c>
      <c r="F256" s="7" t="s">
        <v>410</v>
      </c>
      <c r="G256" s="7" t="s">
        <v>14</v>
      </c>
      <c r="H256" s="7">
        <v>4</v>
      </c>
      <c r="I256" s="5" t="s">
        <v>410</v>
      </c>
    </row>
    <row r="257" ht="27" customHeight="1" spans="1:9">
      <c r="A257" s="7" t="s">
        <v>99</v>
      </c>
      <c r="B257" s="7" t="s">
        <v>370</v>
      </c>
      <c r="C257" s="7" t="s">
        <v>409</v>
      </c>
      <c r="D257" s="10"/>
      <c r="E257" s="10"/>
      <c r="F257" s="166" t="s">
        <v>411</v>
      </c>
      <c r="G257" s="4" t="s">
        <v>20</v>
      </c>
      <c r="H257" s="7">
        <v>4</v>
      </c>
      <c r="I257" s="10"/>
    </row>
    <row r="258" ht="27" customHeight="1" spans="1:9">
      <c r="A258" s="7" t="s">
        <v>99</v>
      </c>
      <c r="B258" s="7" t="s">
        <v>370</v>
      </c>
      <c r="C258" s="7" t="s">
        <v>409</v>
      </c>
      <c r="D258" s="10"/>
      <c r="E258" s="10"/>
      <c r="F258" s="166" t="s">
        <v>412</v>
      </c>
      <c r="G258" s="4" t="s">
        <v>197</v>
      </c>
      <c r="H258" s="7">
        <v>4</v>
      </c>
      <c r="I258" s="10"/>
    </row>
    <row r="259" ht="27" customHeight="1" spans="1:9">
      <c r="A259" s="5" t="s">
        <v>99</v>
      </c>
      <c r="B259" s="5" t="s">
        <v>370</v>
      </c>
      <c r="C259" s="5" t="s">
        <v>409</v>
      </c>
      <c r="D259" s="10"/>
      <c r="E259" s="10"/>
      <c r="F259" s="167" t="s">
        <v>413</v>
      </c>
      <c r="G259" s="6" t="s">
        <v>197</v>
      </c>
      <c r="H259" s="5">
        <v>4</v>
      </c>
      <c r="I259" s="10"/>
    </row>
    <row r="260" ht="27" customHeight="1" spans="1:9">
      <c r="A260" s="7" t="s">
        <v>99</v>
      </c>
      <c r="B260" s="7" t="s">
        <v>370</v>
      </c>
      <c r="C260" s="168" t="s">
        <v>414</v>
      </c>
      <c r="D260" s="54" t="s">
        <v>12</v>
      </c>
      <c r="E260" s="154" t="s">
        <v>415</v>
      </c>
      <c r="F260" s="155" t="s">
        <v>415</v>
      </c>
      <c r="G260" s="54"/>
      <c r="H260" s="54">
        <v>6</v>
      </c>
      <c r="I260" s="154" t="s">
        <v>415</v>
      </c>
    </row>
    <row r="261" ht="27" customHeight="1" spans="1:9">
      <c r="A261" s="7" t="s">
        <v>99</v>
      </c>
      <c r="B261" s="7" t="s">
        <v>370</v>
      </c>
      <c r="C261" s="168" t="s">
        <v>414</v>
      </c>
      <c r="D261" s="54"/>
      <c r="E261" s="154"/>
      <c r="F261" s="154" t="s">
        <v>416</v>
      </c>
      <c r="G261" s="54"/>
      <c r="H261" s="54">
        <v>6</v>
      </c>
      <c r="I261" s="154"/>
    </row>
    <row r="262" ht="27" customHeight="1" spans="1:9">
      <c r="A262" s="7" t="s">
        <v>99</v>
      </c>
      <c r="B262" s="7" t="s">
        <v>370</v>
      </c>
      <c r="C262" s="168" t="s">
        <v>414</v>
      </c>
      <c r="D262" s="54"/>
      <c r="E262" s="154"/>
      <c r="F262" s="154" t="s">
        <v>417</v>
      </c>
      <c r="G262" s="54"/>
      <c r="H262" s="54">
        <v>6</v>
      </c>
      <c r="I262" s="154"/>
    </row>
    <row r="263" ht="27" customHeight="1" spans="1:9">
      <c r="A263" s="7" t="s">
        <v>99</v>
      </c>
      <c r="B263" s="7" t="s">
        <v>370</v>
      </c>
      <c r="C263" s="168" t="s">
        <v>414</v>
      </c>
      <c r="D263" s="54"/>
      <c r="E263" s="154"/>
      <c r="F263" s="154" t="s">
        <v>418</v>
      </c>
      <c r="G263" s="54"/>
      <c r="H263" s="54">
        <v>6</v>
      </c>
      <c r="I263" s="154"/>
    </row>
    <row r="264" ht="27" customHeight="1" spans="1:9">
      <c r="A264" s="7" t="s">
        <v>99</v>
      </c>
      <c r="B264" s="7" t="s">
        <v>370</v>
      </c>
      <c r="C264" s="168" t="s">
        <v>414</v>
      </c>
      <c r="D264" s="54"/>
      <c r="E264" s="154"/>
      <c r="F264" s="154" t="s">
        <v>419</v>
      </c>
      <c r="G264" s="54"/>
      <c r="H264" s="54">
        <v>6</v>
      </c>
      <c r="I264" s="154"/>
    </row>
    <row r="265" ht="27" customHeight="1" spans="1:9">
      <c r="A265" s="7" t="s">
        <v>99</v>
      </c>
      <c r="B265" s="7" t="s">
        <v>370</v>
      </c>
      <c r="C265" s="168" t="s">
        <v>414</v>
      </c>
      <c r="D265" s="54"/>
      <c r="E265" s="154"/>
      <c r="F265" s="154" t="s">
        <v>420</v>
      </c>
      <c r="G265" s="54"/>
      <c r="H265" s="54">
        <v>6</v>
      </c>
      <c r="I265" s="154"/>
    </row>
    <row r="266" ht="27" customHeight="1" spans="1:9">
      <c r="A266" s="7" t="s">
        <v>99</v>
      </c>
      <c r="B266" s="7" t="s">
        <v>370</v>
      </c>
      <c r="C266" s="7" t="s">
        <v>421</v>
      </c>
      <c r="D266" s="25" t="s">
        <v>12</v>
      </c>
      <c r="E266" s="154" t="s">
        <v>422</v>
      </c>
      <c r="F266" s="154" t="s">
        <v>422</v>
      </c>
      <c r="G266" s="24"/>
      <c r="H266" s="24">
        <v>2</v>
      </c>
      <c r="I266" s="154" t="s">
        <v>422</v>
      </c>
    </row>
    <row r="267" ht="27" customHeight="1" spans="1:9">
      <c r="A267" s="7" t="s">
        <v>99</v>
      </c>
      <c r="B267" s="5" t="s">
        <v>370</v>
      </c>
      <c r="C267" s="5" t="s">
        <v>421</v>
      </c>
      <c r="D267" s="25"/>
      <c r="E267" s="169"/>
      <c r="F267" s="169" t="s">
        <v>423</v>
      </c>
      <c r="G267" s="25"/>
      <c r="H267" s="25">
        <v>2</v>
      </c>
      <c r="I267" s="169"/>
    </row>
    <row r="268" ht="27" customHeight="1" spans="1:9">
      <c r="A268" s="53"/>
      <c r="B268" s="4" t="s">
        <v>370</v>
      </c>
      <c r="C268" s="4" t="s">
        <v>382</v>
      </c>
      <c r="D268" s="7" t="s">
        <v>12</v>
      </c>
      <c r="E268" s="28" t="s">
        <v>424</v>
      </c>
      <c r="F268" s="28" t="s">
        <v>424</v>
      </c>
      <c r="G268" s="85" t="s">
        <v>14</v>
      </c>
      <c r="H268" s="7">
        <v>3</v>
      </c>
      <c r="I268" s="28" t="s">
        <v>424</v>
      </c>
    </row>
    <row r="269" ht="27" customHeight="1" spans="1:9">
      <c r="A269" s="53"/>
      <c r="B269" s="7"/>
      <c r="C269" s="7"/>
      <c r="D269" s="7"/>
      <c r="E269" s="28"/>
      <c r="F269" s="28" t="s">
        <v>425</v>
      </c>
      <c r="G269" s="7"/>
      <c r="H269" s="7">
        <v>3</v>
      </c>
      <c r="I269" s="28"/>
    </row>
    <row r="270" ht="27" customHeight="1" spans="1:9">
      <c r="A270" s="53"/>
      <c r="B270" s="7"/>
      <c r="C270" s="7"/>
      <c r="D270" s="7"/>
      <c r="E270" s="28"/>
      <c r="F270" s="28" t="s">
        <v>426</v>
      </c>
      <c r="G270" s="7"/>
      <c r="H270" s="7">
        <v>3</v>
      </c>
      <c r="I270" s="28"/>
    </row>
    <row r="271" ht="27" customHeight="1" spans="1:9">
      <c r="A271" s="53"/>
      <c r="B271" s="7" t="s">
        <v>370</v>
      </c>
      <c r="C271" s="170" t="s">
        <v>427</v>
      </c>
      <c r="D271" s="54" t="s">
        <v>12</v>
      </c>
      <c r="E271" s="171" t="s">
        <v>428</v>
      </c>
      <c r="F271" s="172" t="s">
        <v>428</v>
      </c>
      <c r="G271" s="153" t="s">
        <v>14</v>
      </c>
      <c r="H271" s="171">
        <v>2</v>
      </c>
      <c r="I271" s="171" t="s">
        <v>428</v>
      </c>
    </row>
    <row r="272" ht="27" customHeight="1" spans="1:9">
      <c r="A272" s="53"/>
      <c r="B272" s="7" t="s">
        <v>370</v>
      </c>
      <c r="C272" s="170"/>
      <c r="D272" s="54"/>
      <c r="E272" s="171"/>
      <c r="F272" s="173" t="s">
        <v>429</v>
      </c>
      <c r="G272" s="7" t="s">
        <v>20</v>
      </c>
      <c r="H272" s="171">
        <v>2</v>
      </c>
      <c r="I272" s="171"/>
    </row>
    <row r="273" ht="27" customHeight="1" spans="1:9">
      <c r="A273" s="53"/>
      <c r="B273" s="4" t="s">
        <v>370</v>
      </c>
      <c r="C273" s="26" t="s">
        <v>430</v>
      </c>
      <c r="D273" s="5" t="s">
        <v>431</v>
      </c>
      <c r="E273" s="26" t="s">
        <v>432</v>
      </c>
      <c r="F273" s="28" t="s">
        <v>432</v>
      </c>
      <c r="G273" s="4" t="s">
        <v>14</v>
      </c>
      <c r="H273" s="7">
        <v>4</v>
      </c>
      <c r="I273" s="26" t="s">
        <v>432</v>
      </c>
    </row>
    <row r="274" ht="27" customHeight="1" spans="1:9">
      <c r="A274" s="53"/>
      <c r="B274" s="4" t="s">
        <v>370</v>
      </c>
      <c r="C274" s="27"/>
      <c r="D274" s="10"/>
      <c r="E274" s="27"/>
      <c r="F274" s="28" t="s">
        <v>433</v>
      </c>
      <c r="G274" s="7"/>
      <c r="H274" s="7">
        <v>4</v>
      </c>
      <c r="I274" s="27"/>
    </row>
    <row r="275" ht="27" customHeight="1" spans="1:9">
      <c r="A275" s="53"/>
      <c r="B275" s="4" t="s">
        <v>370</v>
      </c>
      <c r="C275" s="27"/>
      <c r="D275" s="10"/>
      <c r="E275" s="27"/>
      <c r="F275" s="28" t="s">
        <v>434</v>
      </c>
      <c r="G275" s="7"/>
      <c r="H275" s="7">
        <v>4</v>
      </c>
      <c r="I275" s="27"/>
    </row>
    <row r="276" ht="27" customHeight="1" spans="1:9">
      <c r="A276" s="53"/>
      <c r="B276" s="4" t="s">
        <v>370</v>
      </c>
      <c r="C276" s="30"/>
      <c r="D276" s="8"/>
      <c r="E276" s="30"/>
      <c r="F276" s="28" t="s">
        <v>435</v>
      </c>
      <c r="G276" s="7"/>
      <c r="H276" s="7">
        <v>4</v>
      </c>
      <c r="I276" s="30"/>
    </row>
    <row r="277" ht="27" customHeight="1" spans="1:9">
      <c r="A277" s="53"/>
      <c r="B277" s="4" t="s">
        <v>370</v>
      </c>
      <c r="C277" s="85" t="s">
        <v>427</v>
      </c>
      <c r="D277" s="25" t="s">
        <v>12</v>
      </c>
      <c r="E277" s="85" t="s">
        <v>436</v>
      </c>
      <c r="F277" s="85" t="s">
        <v>436</v>
      </c>
      <c r="G277" s="85" t="s">
        <v>14</v>
      </c>
      <c r="H277" s="54">
        <v>2</v>
      </c>
      <c r="I277" s="85" t="s">
        <v>436</v>
      </c>
    </row>
    <row r="278" ht="27" customHeight="1" spans="1:9">
      <c r="A278" s="53"/>
      <c r="B278" s="4" t="s">
        <v>370</v>
      </c>
      <c r="C278" s="85"/>
      <c r="D278" s="24"/>
      <c r="E278" s="85"/>
      <c r="F278" s="85" t="s">
        <v>437</v>
      </c>
      <c r="G278" s="85" t="s">
        <v>139</v>
      </c>
      <c r="H278" s="54">
        <v>2</v>
      </c>
      <c r="I278" s="85"/>
    </row>
    <row r="279" ht="27" customHeight="1" spans="1:9">
      <c r="A279" s="53"/>
      <c r="B279" s="4" t="s">
        <v>370</v>
      </c>
      <c r="C279" s="91" t="s">
        <v>438</v>
      </c>
      <c r="D279" s="25" t="s">
        <v>12</v>
      </c>
      <c r="E279" s="85" t="s">
        <v>439</v>
      </c>
      <c r="F279" s="172" t="s">
        <v>440</v>
      </c>
      <c r="G279" s="85" t="s">
        <v>135</v>
      </c>
      <c r="H279" s="54">
        <v>5</v>
      </c>
      <c r="I279" s="85" t="s">
        <v>439</v>
      </c>
    </row>
    <row r="280" ht="27" customHeight="1" spans="1:9">
      <c r="A280" s="53"/>
      <c r="B280" s="4" t="s">
        <v>370</v>
      </c>
      <c r="C280" s="160"/>
      <c r="D280" s="25"/>
      <c r="E280" s="85"/>
      <c r="F280" s="172" t="s">
        <v>441</v>
      </c>
      <c r="G280" s="85" t="s">
        <v>442</v>
      </c>
      <c r="H280" s="54">
        <v>5</v>
      </c>
      <c r="I280" s="85"/>
    </row>
    <row r="281" ht="27" customHeight="1" spans="1:9">
      <c r="A281" s="53"/>
      <c r="B281" s="4" t="s">
        <v>370</v>
      </c>
      <c r="C281" s="160"/>
      <c r="D281" s="25"/>
      <c r="E281" s="85"/>
      <c r="F281" s="172" t="s">
        <v>443</v>
      </c>
      <c r="G281" s="85" t="s">
        <v>444</v>
      </c>
      <c r="H281" s="54">
        <v>5</v>
      </c>
      <c r="I281" s="85"/>
    </row>
    <row r="282" ht="27" customHeight="1" spans="1:9">
      <c r="A282" s="53"/>
      <c r="B282" s="4" t="s">
        <v>370</v>
      </c>
      <c r="C282" s="160"/>
      <c r="D282" s="25"/>
      <c r="E282" s="85"/>
      <c r="F282" s="172" t="s">
        <v>445</v>
      </c>
      <c r="G282" s="85" t="s">
        <v>446</v>
      </c>
      <c r="H282" s="54">
        <v>5</v>
      </c>
      <c r="I282" s="85"/>
    </row>
    <row r="283" ht="27" customHeight="1" spans="1:9">
      <c r="A283" s="53"/>
      <c r="B283" s="4" t="s">
        <v>370</v>
      </c>
      <c r="C283" s="93"/>
      <c r="D283" s="25"/>
      <c r="E283" s="85"/>
      <c r="F283" s="172" t="s">
        <v>439</v>
      </c>
      <c r="G283" s="85" t="s">
        <v>14</v>
      </c>
      <c r="H283" s="54">
        <v>5</v>
      </c>
      <c r="I283" s="85"/>
    </row>
    <row r="284" ht="27" customHeight="1" spans="1:9">
      <c r="A284" s="53"/>
      <c r="B284" s="54"/>
      <c r="C284" s="24"/>
      <c r="D284" s="25"/>
      <c r="E284" s="158"/>
      <c r="F284" s="54"/>
      <c r="G284" s="54"/>
      <c r="H284" s="54"/>
      <c r="I284" s="158"/>
    </row>
    <row r="285" ht="27" customHeight="1" spans="1:9">
      <c r="A285" s="53" t="s">
        <v>30</v>
      </c>
      <c r="B285" s="54"/>
      <c r="C285" s="54"/>
      <c r="D285" s="158"/>
      <c r="E285" s="158">
        <f>COUNTIF(D224:D284,"Y")</f>
        <v>17</v>
      </c>
      <c r="F285" s="54"/>
      <c r="G285" s="54"/>
      <c r="H285" s="54">
        <f>COUNT(H224:H284)</f>
        <v>60</v>
      </c>
      <c r="I285" s="158"/>
    </row>
    <row r="286" ht="27" customHeight="1" spans="1:9">
      <c r="A286" s="7" t="s">
        <v>99</v>
      </c>
      <c r="B286" s="7" t="s">
        <v>447</v>
      </c>
      <c r="C286" s="7" t="s">
        <v>448</v>
      </c>
      <c r="D286" s="5" t="s">
        <v>12</v>
      </c>
      <c r="E286" s="5" t="s">
        <v>449</v>
      </c>
      <c r="F286" s="7" t="s">
        <v>449</v>
      </c>
      <c r="G286" s="7" t="s">
        <v>14</v>
      </c>
      <c r="H286" s="7">
        <v>2</v>
      </c>
      <c r="I286" s="5" t="s">
        <v>449</v>
      </c>
    </row>
    <row r="287" ht="27" customHeight="1" spans="1:9">
      <c r="A287" s="7" t="s">
        <v>99</v>
      </c>
      <c r="B287" s="7" t="s">
        <v>447</v>
      </c>
      <c r="C287" s="7" t="s">
        <v>448</v>
      </c>
      <c r="D287" s="8"/>
      <c r="E287" s="8"/>
      <c r="F287" s="7" t="s">
        <v>450</v>
      </c>
      <c r="G287" s="7" t="s">
        <v>104</v>
      </c>
      <c r="H287" s="7">
        <v>2</v>
      </c>
      <c r="I287" s="8"/>
    </row>
    <row r="288" ht="27" customHeight="1" spans="1:9">
      <c r="A288" s="7" t="s">
        <v>99</v>
      </c>
      <c r="B288" s="7" t="s">
        <v>447</v>
      </c>
      <c r="C288" s="7" t="s">
        <v>448</v>
      </c>
      <c r="D288" s="5" t="s">
        <v>12</v>
      </c>
      <c r="E288" s="5" t="s">
        <v>451</v>
      </c>
      <c r="F288" s="7" t="s">
        <v>452</v>
      </c>
      <c r="G288" s="7" t="s">
        <v>20</v>
      </c>
      <c r="H288" s="7">
        <v>6</v>
      </c>
      <c r="I288" s="5" t="s">
        <v>451</v>
      </c>
    </row>
    <row r="289" ht="27" customHeight="1" spans="1:9">
      <c r="A289" s="7" t="s">
        <v>99</v>
      </c>
      <c r="B289" s="7" t="s">
        <v>447</v>
      </c>
      <c r="C289" s="7" t="s">
        <v>448</v>
      </c>
      <c r="D289" s="10"/>
      <c r="E289" s="10"/>
      <c r="F289" s="7" t="s">
        <v>453</v>
      </c>
      <c r="G289" s="7" t="s">
        <v>116</v>
      </c>
      <c r="H289" s="7">
        <v>6</v>
      </c>
      <c r="I289" s="10"/>
    </row>
    <row r="290" ht="27" customHeight="1" spans="1:9">
      <c r="A290" s="7" t="s">
        <v>99</v>
      </c>
      <c r="B290" s="7" t="s">
        <v>447</v>
      </c>
      <c r="C290" s="7" t="s">
        <v>448</v>
      </c>
      <c r="D290" s="10"/>
      <c r="E290" s="10"/>
      <c r="F290" s="7" t="s">
        <v>454</v>
      </c>
      <c r="G290" s="7" t="s">
        <v>116</v>
      </c>
      <c r="H290" s="7">
        <v>6</v>
      </c>
      <c r="I290" s="10"/>
    </row>
    <row r="291" ht="27" customHeight="1" spans="1:9">
      <c r="A291" s="7" t="s">
        <v>99</v>
      </c>
      <c r="B291" s="7" t="s">
        <v>447</v>
      </c>
      <c r="C291" s="7" t="s">
        <v>448</v>
      </c>
      <c r="D291" s="10"/>
      <c r="E291" s="10"/>
      <c r="F291" s="7" t="s">
        <v>455</v>
      </c>
      <c r="G291" s="7" t="s">
        <v>113</v>
      </c>
      <c r="H291" s="7">
        <v>6</v>
      </c>
      <c r="I291" s="10"/>
    </row>
    <row r="292" ht="27" customHeight="1" spans="1:9">
      <c r="A292" s="7" t="s">
        <v>99</v>
      </c>
      <c r="B292" s="7" t="s">
        <v>447</v>
      </c>
      <c r="C292" s="7" t="s">
        <v>448</v>
      </c>
      <c r="D292" s="10"/>
      <c r="E292" s="10"/>
      <c r="F292" s="7" t="s">
        <v>451</v>
      </c>
      <c r="G292" s="7" t="s">
        <v>14</v>
      </c>
      <c r="H292" s="7">
        <v>6</v>
      </c>
      <c r="I292" s="10"/>
    </row>
    <row r="293" ht="27" customHeight="1" spans="1:9">
      <c r="A293" s="7" t="s">
        <v>99</v>
      </c>
      <c r="B293" s="7" t="s">
        <v>447</v>
      </c>
      <c r="C293" s="7" t="s">
        <v>448</v>
      </c>
      <c r="D293" s="8"/>
      <c r="E293" s="8"/>
      <c r="F293" s="7" t="s">
        <v>456</v>
      </c>
      <c r="G293" s="7" t="s">
        <v>104</v>
      </c>
      <c r="H293" s="7">
        <v>6</v>
      </c>
      <c r="I293" s="8"/>
    </row>
    <row r="294" ht="27" customHeight="1" spans="1:9">
      <c r="A294" s="7" t="s">
        <v>99</v>
      </c>
      <c r="B294" s="7" t="s">
        <v>447</v>
      </c>
      <c r="C294" s="7" t="s">
        <v>457</v>
      </c>
      <c r="D294" s="5" t="s">
        <v>12</v>
      </c>
      <c r="E294" s="5" t="s">
        <v>458</v>
      </c>
      <c r="F294" s="7" t="s">
        <v>459</v>
      </c>
      <c r="G294" s="7" t="s">
        <v>116</v>
      </c>
      <c r="H294" s="7">
        <v>3</v>
      </c>
      <c r="I294" s="5" t="s">
        <v>458</v>
      </c>
    </row>
    <row r="295" ht="27" customHeight="1" spans="1:9">
      <c r="A295" s="7" t="s">
        <v>99</v>
      </c>
      <c r="B295" s="7" t="s">
        <v>447</v>
      </c>
      <c r="C295" s="7" t="s">
        <v>457</v>
      </c>
      <c r="D295" s="10"/>
      <c r="E295" s="10"/>
      <c r="F295" s="7" t="s">
        <v>460</v>
      </c>
      <c r="G295" s="7" t="s">
        <v>104</v>
      </c>
      <c r="H295" s="7">
        <v>3</v>
      </c>
      <c r="I295" s="10"/>
    </row>
    <row r="296" ht="27" customHeight="1" spans="1:9">
      <c r="A296" s="7" t="s">
        <v>99</v>
      </c>
      <c r="B296" s="7" t="s">
        <v>447</v>
      </c>
      <c r="C296" s="7" t="s">
        <v>457</v>
      </c>
      <c r="D296" s="8"/>
      <c r="E296" s="8"/>
      <c r="F296" s="7" t="s">
        <v>458</v>
      </c>
      <c r="G296" s="7" t="s">
        <v>14</v>
      </c>
      <c r="H296" s="7">
        <v>3</v>
      </c>
      <c r="I296" s="8"/>
    </row>
    <row r="297" ht="27" customHeight="1" spans="1:9">
      <c r="A297" s="7" t="s">
        <v>99</v>
      </c>
      <c r="B297" s="7" t="s">
        <v>447</v>
      </c>
      <c r="C297" s="7" t="s">
        <v>461</v>
      </c>
      <c r="D297" s="5" t="s">
        <v>12</v>
      </c>
      <c r="E297" s="5" t="s">
        <v>462</v>
      </c>
      <c r="F297" s="7" t="s">
        <v>463</v>
      </c>
      <c r="G297" s="7" t="s">
        <v>104</v>
      </c>
      <c r="H297" s="7">
        <v>7</v>
      </c>
      <c r="I297" s="5" t="s">
        <v>464</v>
      </c>
    </row>
    <row r="298" ht="27" customHeight="1" spans="1:9">
      <c r="A298" s="7" t="s">
        <v>99</v>
      </c>
      <c r="B298" s="7" t="s">
        <v>447</v>
      </c>
      <c r="C298" s="7" t="s">
        <v>461</v>
      </c>
      <c r="D298" s="10"/>
      <c r="E298" s="10"/>
      <c r="F298" s="7" t="s">
        <v>465</v>
      </c>
      <c r="G298" s="7" t="s">
        <v>113</v>
      </c>
      <c r="H298" s="7">
        <v>7</v>
      </c>
      <c r="I298" s="10"/>
    </row>
    <row r="299" ht="27" customHeight="1" spans="1:9">
      <c r="A299" s="7" t="s">
        <v>99</v>
      </c>
      <c r="B299" s="7" t="s">
        <v>447</v>
      </c>
      <c r="C299" s="7" t="s">
        <v>461</v>
      </c>
      <c r="D299" s="10"/>
      <c r="E299" s="10"/>
      <c r="F299" s="7" t="s">
        <v>466</v>
      </c>
      <c r="G299" s="7" t="s">
        <v>35</v>
      </c>
      <c r="H299" s="7">
        <v>7</v>
      </c>
      <c r="I299" s="10"/>
    </row>
    <row r="300" ht="27" customHeight="1" spans="1:9">
      <c r="A300" s="7" t="s">
        <v>99</v>
      </c>
      <c r="B300" s="7" t="s">
        <v>447</v>
      </c>
      <c r="C300" s="7" t="s">
        <v>461</v>
      </c>
      <c r="D300" s="10"/>
      <c r="E300" s="10"/>
      <c r="F300" s="7" t="s">
        <v>464</v>
      </c>
      <c r="G300" s="7" t="s">
        <v>35</v>
      </c>
      <c r="H300" s="7">
        <v>7</v>
      </c>
      <c r="I300" s="10"/>
    </row>
    <row r="301" ht="27" customHeight="1" spans="1:9">
      <c r="A301" s="7" t="s">
        <v>99</v>
      </c>
      <c r="B301" s="7" t="s">
        <v>447</v>
      </c>
      <c r="C301" s="7" t="s">
        <v>461</v>
      </c>
      <c r="D301" s="10"/>
      <c r="E301" s="10"/>
      <c r="F301" s="7" t="s">
        <v>462</v>
      </c>
      <c r="G301" s="7" t="s">
        <v>14</v>
      </c>
      <c r="H301" s="7">
        <v>7</v>
      </c>
      <c r="I301" s="10"/>
    </row>
    <row r="302" ht="27" customHeight="1" spans="1:9">
      <c r="A302" s="7" t="s">
        <v>99</v>
      </c>
      <c r="B302" s="7" t="s">
        <v>447</v>
      </c>
      <c r="C302" s="7" t="s">
        <v>461</v>
      </c>
      <c r="D302" s="10"/>
      <c r="E302" s="10"/>
      <c r="F302" s="7" t="s">
        <v>467</v>
      </c>
      <c r="G302" s="7" t="s">
        <v>468</v>
      </c>
      <c r="H302" s="7">
        <v>7</v>
      </c>
      <c r="I302" s="10"/>
    </row>
    <row r="303" ht="27" customHeight="1" spans="1:9">
      <c r="A303" s="7" t="s">
        <v>99</v>
      </c>
      <c r="B303" s="7" t="s">
        <v>447</v>
      </c>
      <c r="C303" s="7" t="s">
        <v>461</v>
      </c>
      <c r="D303" s="8"/>
      <c r="E303" s="8"/>
      <c r="F303" s="7" t="s">
        <v>469</v>
      </c>
      <c r="G303" s="7" t="s">
        <v>116</v>
      </c>
      <c r="H303" s="7">
        <v>7</v>
      </c>
      <c r="I303" s="8"/>
    </row>
    <row r="304" ht="27" customHeight="1" spans="1:9">
      <c r="A304" s="7" t="s">
        <v>99</v>
      </c>
      <c r="B304" s="7" t="s">
        <v>447</v>
      </c>
      <c r="C304" s="7" t="s">
        <v>470</v>
      </c>
      <c r="D304" s="5" t="s">
        <v>12</v>
      </c>
      <c r="E304" s="5" t="s">
        <v>471</v>
      </c>
      <c r="F304" s="7" t="s">
        <v>472</v>
      </c>
      <c r="G304" s="7" t="s">
        <v>20</v>
      </c>
      <c r="H304" s="7">
        <v>2</v>
      </c>
      <c r="I304" s="5" t="s">
        <v>471</v>
      </c>
    </row>
    <row r="305" ht="27" customHeight="1" spans="1:9">
      <c r="A305" s="7" t="s">
        <v>99</v>
      </c>
      <c r="B305" s="7" t="s">
        <v>447</v>
      </c>
      <c r="C305" s="7" t="s">
        <v>470</v>
      </c>
      <c r="D305" s="8"/>
      <c r="E305" s="8"/>
      <c r="F305" s="7" t="s">
        <v>471</v>
      </c>
      <c r="G305" s="7" t="s">
        <v>14</v>
      </c>
      <c r="H305" s="7">
        <v>2</v>
      </c>
      <c r="I305" s="8"/>
    </row>
    <row r="306" ht="27" customHeight="1" spans="1:9">
      <c r="A306" s="7" t="s">
        <v>99</v>
      </c>
      <c r="B306" s="7" t="s">
        <v>447</v>
      </c>
      <c r="C306" s="7" t="s">
        <v>448</v>
      </c>
      <c r="D306" s="5" t="s">
        <v>12</v>
      </c>
      <c r="E306" s="5" t="s">
        <v>473</v>
      </c>
      <c r="F306" s="7" t="s">
        <v>474</v>
      </c>
      <c r="G306" s="7" t="s">
        <v>20</v>
      </c>
      <c r="H306" s="7">
        <v>2</v>
      </c>
      <c r="I306" s="5" t="s">
        <v>474</v>
      </c>
    </row>
    <row r="307" ht="27" customHeight="1" spans="1:9">
      <c r="A307" s="7" t="s">
        <v>99</v>
      </c>
      <c r="B307" s="7" t="s">
        <v>447</v>
      </c>
      <c r="C307" s="7" t="s">
        <v>448</v>
      </c>
      <c r="D307" s="8"/>
      <c r="E307" s="8"/>
      <c r="F307" s="7" t="s">
        <v>473</v>
      </c>
      <c r="G307" s="7" t="s">
        <v>14</v>
      </c>
      <c r="H307" s="7">
        <v>2</v>
      </c>
      <c r="I307" s="8"/>
    </row>
    <row r="308" ht="27" customHeight="1" spans="1:9">
      <c r="A308" s="7" t="s">
        <v>99</v>
      </c>
      <c r="B308" s="7" t="s">
        <v>447</v>
      </c>
      <c r="C308" s="7" t="s">
        <v>475</v>
      </c>
      <c r="D308" s="5" t="s">
        <v>12</v>
      </c>
      <c r="E308" s="5" t="s">
        <v>476</v>
      </c>
      <c r="F308" s="7" t="s">
        <v>477</v>
      </c>
      <c r="G308" s="7" t="s">
        <v>104</v>
      </c>
      <c r="H308" s="7">
        <v>6</v>
      </c>
      <c r="I308" s="5" t="s">
        <v>476</v>
      </c>
    </row>
    <row r="309" ht="27" customHeight="1" spans="1:9">
      <c r="A309" s="7" t="s">
        <v>99</v>
      </c>
      <c r="B309" s="7" t="s">
        <v>447</v>
      </c>
      <c r="C309" s="7" t="s">
        <v>475</v>
      </c>
      <c r="D309" s="10"/>
      <c r="E309" s="10"/>
      <c r="F309" s="7" t="s">
        <v>478</v>
      </c>
      <c r="G309" s="7" t="s">
        <v>35</v>
      </c>
      <c r="H309" s="7">
        <v>6</v>
      </c>
      <c r="I309" s="10"/>
    </row>
    <row r="310" ht="27" customHeight="1" spans="1:9">
      <c r="A310" s="7" t="s">
        <v>99</v>
      </c>
      <c r="B310" s="7" t="s">
        <v>447</v>
      </c>
      <c r="C310" s="7" t="s">
        <v>475</v>
      </c>
      <c r="D310" s="10"/>
      <c r="E310" s="10"/>
      <c r="F310" s="7" t="s">
        <v>479</v>
      </c>
      <c r="G310" s="7" t="s">
        <v>20</v>
      </c>
      <c r="H310" s="7">
        <v>6</v>
      </c>
      <c r="I310" s="10"/>
    </row>
    <row r="311" ht="27" customHeight="1" spans="1:9">
      <c r="A311" s="7" t="s">
        <v>99</v>
      </c>
      <c r="B311" s="7" t="s">
        <v>447</v>
      </c>
      <c r="C311" s="7" t="s">
        <v>475</v>
      </c>
      <c r="D311" s="10"/>
      <c r="E311" s="10"/>
      <c r="F311" s="7" t="s">
        <v>480</v>
      </c>
      <c r="G311" s="7" t="s">
        <v>197</v>
      </c>
      <c r="H311" s="7">
        <v>6</v>
      </c>
      <c r="I311" s="10"/>
    </row>
    <row r="312" ht="27" customHeight="1" spans="1:9">
      <c r="A312" s="7" t="s">
        <v>99</v>
      </c>
      <c r="B312" s="7" t="s">
        <v>447</v>
      </c>
      <c r="C312" s="7" t="s">
        <v>475</v>
      </c>
      <c r="D312" s="10"/>
      <c r="E312" s="10"/>
      <c r="F312" s="7" t="s">
        <v>481</v>
      </c>
      <c r="G312" s="7" t="s">
        <v>116</v>
      </c>
      <c r="H312" s="7">
        <v>6</v>
      </c>
      <c r="I312" s="10"/>
    </row>
    <row r="313" ht="27" customHeight="1" spans="1:9">
      <c r="A313" s="7" t="s">
        <v>99</v>
      </c>
      <c r="B313" s="7" t="s">
        <v>447</v>
      </c>
      <c r="C313" s="7" t="s">
        <v>475</v>
      </c>
      <c r="D313" s="8"/>
      <c r="E313" s="8"/>
      <c r="F313" s="7" t="s">
        <v>476</v>
      </c>
      <c r="G313" s="7" t="s">
        <v>14</v>
      </c>
      <c r="H313" s="7">
        <v>6</v>
      </c>
      <c r="I313" s="8"/>
    </row>
    <row r="314" ht="27" customHeight="1" spans="1:9">
      <c r="A314" s="7" t="s">
        <v>99</v>
      </c>
      <c r="B314" s="7" t="s">
        <v>447</v>
      </c>
      <c r="C314" s="7" t="s">
        <v>482</v>
      </c>
      <c r="D314" s="5" t="s">
        <v>12</v>
      </c>
      <c r="E314" s="5" t="s">
        <v>483</v>
      </c>
      <c r="F314" s="7" t="s">
        <v>484</v>
      </c>
      <c r="G314" s="7" t="s">
        <v>20</v>
      </c>
      <c r="H314" s="7">
        <v>2</v>
      </c>
      <c r="I314" s="5" t="s">
        <v>483</v>
      </c>
    </row>
    <row r="315" ht="27" customHeight="1" spans="1:9">
      <c r="A315" s="7" t="s">
        <v>99</v>
      </c>
      <c r="B315" s="7" t="s">
        <v>447</v>
      </c>
      <c r="C315" s="7" t="s">
        <v>482</v>
      </c>
      <c r="D315" s="8"/>
      <c r="E315" s="8"/>
      <c r="F315" s="7" t="s">
        <v>483</v>
      </c>
      <c r="G315" s="7" t="s">
        <v>14</v>
      </c>
      <c r="H315" s="7">
        <v>2</v>
      </c>
      <c r="I315" s="8"/>
    </row>
    <row r="316" ht="27" customHeight="1" spans="1:9">
      <c r="A316" s="7" t="s">
        <v>99</v>
      </c>
      <c r="B316" s="7" t="s">
        <v>447</v>
      </c>
      <c r="C316" s="7" t="s">
        <v>485</v>
      </c>
      <c r="D316" s="5" t="s">
        <v>12</v>
      </c>
      <c r="E316" s="5" t="s">
        <v>486</v>
      </c>
      <c r="F316" s="7" t="s">
        <v>487</v>
      </c>
      <c r="G316" s="7" t="s">
        <v>20</v>
      </c>
      <c r="H316" s="7">
        <v>3</v>
      </c>
      <c r="I316" s="5" t="s">
        <v>486</v>
      </c>
    </row>
    <row r="317" ht="27" customHeight="1" spans="1:9">
      <c r="A317" s="7" t="s">
        <v>99</v>
      </c>
      <c r="B317" s="7" t="s">
        <v>447</v>
      </c>
      <c r="C317" s="7" t="s">
        <v>485</v>
      </c>
      <c r="D317" s="10"/>
      <c r="E317" s="10"/>
      <c r="F317" s="7" t="s">
        <v>488</v>
      </c>
      <c r="G317" s="7" t="s">
        <v>104</v>
      </c>
      <c r="H317" s="7">
        <v>3</v>
      </c>
      <c r="I317" s="10"/>
    </row>
    <row r="318" ht="27" customHeight="1" spans="1:9">
      <c r="A318" s="7" t="s">
        <v>99</v>
      </c>
      <c r="B318" s="7" t="s">
        <v>447</v>
      </c>
      <c r="C318" s="7" t="s">
        <v>485</v>
      </c>
      <c r="D318" s="8"/>
      <c r="E318" s="8"/>
      <c r="F318" s="7" t="s">
        <v>486</v>
      </c>
      <c r="G318" s="7" t="s">
        <v>14</v>
      </c>
      <c r="H318" s="7">
        <v>3</v>
      </c>
      <c r="I318" s="8"/>
    </row>
    <row r="319" ht="27" customHeight="1" spans="1:9">
      <c r="A319" s="7" t="s">
        <v>99</v>
      </c>
      <c r="B319" s="7" t="s">
        <v>447</v>
      </c>
      <c r="C319" s="7" t="s">
        <v>489</v>
      </c>
      <c r="D319" s="5" t="s">
        <v>12</v>
      </c>
      <c r="E319" s="5" t="s">
        <v>490</v>
      </c>
      <c r="F319" s="7" t="s">
        <v>491</v>
      </c>
      <c r="G319" s="7" t="s">
        <v>468</v>
      </c>
      <c r="H319" s="7">
        <v>6</v>
      </c>
      <c r="I319" s="5" t="s">
        <v>490</v>
      </c>
    </row>
    <row r="320" ht="27" customHeight="1" spans="1:9">
      <c r="A320" s="7" t="s">
        <v>99</v>
      </c>
      <c r="B320" s="7" t="s">
        <v>447</v>
      </c>
      <c r="C320" s="7" t="s">
        <v>489</v>
      </c>
      <c r="D320" s="10"/>
      <c r="E320" s="10"/>
      <c r="F320" s="7" t="s">
        <v>492</v>
      </c>
      <c r="G320" s="7" t="s">
        <v>35</v>
      </c>
      <c r="H320" s="7">
        <v>6</v>
      </c>
      <c r="I320" s="10"/>
    </row>
    <row r="321" ht="27" customHeight="1" spans="1:9">
      <c r="A321" s="7" t="s">
        <v>99</v>
      </c>
      <c r="B321" s="7" t="s">
        <v>447</v>
      </c>
      <c r="C321" s="7" t="s">
        <v>489</v>
      </c>
      <c r="D321" s="10"/>
      <c r="E321" s="10"/>
      <c r="F321" s="7" t="s">
        <v>493</v>
      </c>
      <c r="G321" s="7" t="s">
        <v>152</v>
      </c>
      <c r="H321" s="7">
        <v>6</v>
      </c>
      <c r="I321" s="10"/>
    </row>
    <row r="322" ht="27" customHeight="1" spans="1:9">
      <c r="A322" s="7" t="s">
        <v>99</v>
      </c>
      <c r="B322" s="7" t="s">
        <v>447</v>
      </c>
      <c r="C322" s="7" t="s">
        <v>489</v>
      </c>
      <c r="D322" s="10"/>
      <c r="E322" s="10"/>
      <c r="F322" s="7" t="s">
        <v>494</v>
      </c>
      <c r="G322" s="7" t="s">
        <v>35</v>
      </c>
      <c r="H322" s="7">
        <v>6</v>
      </c>
      <c r="I322" s="10"/>
    </row>
    <row r="323" ht="27" customHeight="1" spans="1:9">
      <c r="A323" s="7" t="s">
        <v>99</v>
      </c>
      <c r="B323" s="7" t="s">
        <v>447</v>
      </c>
      <c r="C323" s="7" t="s">
        <v>489</v>
      </c>
      <c r="D323" s="10"/>
      <c r="E323" s="10"/>
      <c r="F323" s="7" t="s">
        <v>495</v>
      </c>
      <c r="G323" s="7" t="s">
        <v>468</v>
      </c>
      <c r="H323" s="7">
        <v>6</v>
      </c>
      <c r="I323" s="10"/>
    </row>
    <row r="324" ht="27" customHeight="1" spans="1:9">
      <c r="A324" s="7" t="s">
        <v>99</v>
      </c>
      <c r="B324" s="7" t="s">
        <v>447</v>
      </c>
      <c r="C324" s="7" t="s">
        <v>489</v>
      </c>
      <c r="D324" s="8"/>
      <c r="E324" s="8"/>
      <c r="F324" s="7" t="s">
        <v>490</v>
      </c>
      <c r="G324" s="7" t="s">
        <v>14</v>
      </c>
      <c r="H324" s="7">
        <v>6</v>
      </c>
      <c r="I324" s="8"/>
    </row>
    <row r="325" ht="27" customHeight="1" spans="1:9">
      <c r="A325" s="7" t="s">
        <v>99</v>
      </c>
      <c r="B325" s="7" t="s">
        <v>447</v>
      </c>
      <c r="C325" s="7" t="s">
        <v>496</v>
      </c>
      <c r="D325" s="5" t="s">
        <v>12</v>
      </c>
      <c r="E325" s="5" t="s">
        <v>497</v>
      </c>
      <c r="F325" s="7" t="s">
        <v>498</v>
      </c>
      <c r="G325" s="7" t="s">
        <v>116</v>
      </c>
      <c r="H325" s="7">
        <v>5</v>
      </c>
      <c r="I325" s="5" t="s">
        <v>499</v>
      </c>
    </row>
    <row r="326" ht="27" customHeight="1" spans="1:9">
      <c r="A326" s="7" t="s">
        <v>99</v>
      </c>
      <c r="B326" s="7" t="s">
        <v>447</v>
      </c>
      <c r="C326" s="7" t="s">
        <v>496</v>
      </c>
      <c r="D326" s="10"/>
      <c r="E326" s="10"/>
      <c r="F326" s="7" t="s">
        <v>500</v>
      </c>
      <c r="G326" s="7" t="s">
        <v>104</v>
      </c>
      <c r="H326" s="7">
        <v>5</v>
      </c>
      <c r="I326" s="10"/>
    </row>
    <row r="327" ht="27" customHeight="1" spans="1:9">
      <c r="A327" s="7" t="s">
        <v>99</v>
      </c>
      <c r="B327" s="7" t="s">
        <v>447</v>
      </c>
      <c r="C327" s="7" t="s">
        <v>496</v>
      </c>
      <c r="D327" s="10"/>
      <c r="E327" s="10"/>
      <c r="F327" s="7" t="s">
        <v>499</v>
      </c>
      <c r="G327" s="7" t="s">
        <v>20</v>
      </c>
      <c r="H327" s="7">
        <v>5</v>
      </c>
      <c r="I327" s="10"/>
    </row>
    <row r="328" ht="27" customHeight="1" spans="1:9">
      <c r="A328" s="7" t="s">
        <v>99</v>
      </c>
      <c r="B328" s="7" t="s">
        <v>447</v>
      </c>
      <c r="C328" s="7" t="s">
        <v>496</v>
      </c>
      <c r="D328" s="10"/>
      <c r="E328" s="10"/>
      <c r="F328" s="7" t="s">
        <v>497</v>
      </c>
      <c r="G328" s="7" t="s">
        <v>14</v>
      </c>
      <c r="H328" s="7">
        <v>5</v>
      </c>
      <c r="I328" s="10"/>
    </row>
    <row r="329" ht="27" customHeight="1" spans="1:9">
      <c r="A329" s="7" t="s">
        <v>99</v>
      </c>
      <c r="B329" s="7" t="s">
        <v>447</v>
      </c>
      <c r="C329" s="7" t="s">
        <v>496</v>
      </c>
      <c r="D329" s="8"/>
      <c r="E329" s="8"/>
      <c r="F329" s="7" t="s">
        <v>501</v>
      </c>
      <c r="G329" s="7" t="s">
        <v>113</v>
      </c>
      <c r="H329" s="7">
        <v>5</v>
      </c>
      <c r="I329" s="8"/>
    </row>
    <row r="330" ht="27" customHeight="1" spans="1:9">
      <c r="A330" s="7" t="s">
        <v>99</v>
      </c>
      <c r="B330" s="7" t="s">
        <v>447</v>
      </c>
      <c r="C330" s="7" t="s">
        <v>470</v>
      </c>
      <c r="D330" s="5" t="s">
        <v>12</v>
      </c>
      <c r="E330" s="5" t="s">
        <v>502</v>
      </c>
      <c r="F330" s="7" t="s">
        <v>503</v>
      </c>
      <c r="G330" s="7" t="s">
        <v>20</v>
      </c>
      <c r="H330" s="7">
        <v>2</v>
      </c>
      <c r="I330" s="5" t="s">
        <v>502</v>
      </c>
    </row>
    <row r="331" ht="27" customHeight="1" spans="1:9">
      <c r="A331" s="7" t="s">
        <v>99</v>
      </c>
      <c r="B331" s="7" t="s">
        <v>447</v>
      </c>
      <c r="C331" s="7" t="s">
        <v>470</v>
      </c>
      <c r="D331" s="8"/>
      <c r="E331" s="8"/>
      <c r="F331" s="7" t="s">
        <v>502</v>
      </c>
      <c r="G331" s="7" t="s">
        <v>14</v>
      </c>
      <c r="H331" s="7">
        <v>2</v>
      </c>
      <c r="I331" s="8"/>
    </row>
    <row r="332" ht="27" customHeight="1" spans="1:9">
      <c r="A332" s="4" t="s">
        <v>99</v>
      </c>
      <c r="B332" s="4" t="s">
        <v>447</v>
      </c>
      <c r="C332" s="33" t="s">
        <v>504</v>
      </c>
      <c r="D332" s="7" t="s">
        <v>12</v>
      </c>
      <c r="E332" s="28" t="s">
        <v>505</v>
      </c>
      <c r="F332" s="28" t="s">
        <v>505</v>
      </c>
      <c r="G332" s="7"/>
      <c r="H332" s="7">
        <v>3</v>
      </c>
      <c r="I332" s="28" t="s">
        <v>505</v>
      </c>
    </row>
    <row r="333" ht="27" customHeight="1" spans="1:9">
      <c r="A333" s="4" t="s">
        <v>99</v>
      </c>
      <c r="B333" s="4" t="s">
        <v>447</v>
      </c>
      <c r="C333" s="33" t="s">
        <v>504</v>
      </c>
      <c r="D333" s="7"/>
      <c r="E333" s="28"/>
      <c r="F333" s="28" t="s">
        <v>506</v>
      </c>
      <c r="G333" s="7"/>
      <c r="H333" s="7">
        <v>3</v>
      </c>
      <c r="I333" s="28"/>
    </row>
    <row r="334" ht="27" customHeight="1" spans="1:9">
      <c r="A334" s="4" t="s">
        <v>99</v>
      </c>
      <c r="B334" s="4" t="s">
        <v>447</v>
      </c>
      <c r="C334" s="33" t="s">
        <v>504</v>
      </c>
      <c r="D334" s="7"/>
      <c r="E334" s="28"/>
      <c r="F334" s="28" t="s">
        <v>507</v>
      </c>
      <c r="G334" s="7"/>
      <c r="H334" s="7">
        <v>3</v>
      </c>
      <c r="I334" s="28"/>
    </row>
    <row r="335" ht="27" customHeight="1" spans="1:9">
      <c r="A335" s="23"/>
      <c r="B335" s="4" t="s">
        <v>447</v>
      </c>
      <c r="C335" s="157" t="s">
        <v>508</v>
      </c>
      <c r="D335" s="25" t="s">
        <v>12</v>
      </c>
      <c r="E335" s="85" t="s">
        <v>509</v>
      </c>
      <c r="F335" s="85" t="s">
        <v>509</v>
      </c>
      <c r="G335" s="7" t="s">
        <v>14</v>
      </c>
      <c r="H335" s="7">
        <v>3</v>
      </c>
      <c r="I335" s="85" t="s">
        <v>509</v>
      </c>
    </row>
    <row r="336" ht="27" customHeight="1" spans="1:9">
      <c r="A336" s="23"/>
      <c r="B336" s="4" t="s">
        <v>447</v>
      </c>
      <c r="C336" s="159"/>
      <c r="D336" s="25"/>
      <c r="E336" s="85"/>
      <c r="F336" s="85" t="s">
        <v>510</v>
      </c>
      <c r="G336" s="7" t="s">
        <v>20</v>
      </c>
      <c r="H336" s="7">
        <v>3</v>
      </c>
      <c r="I336" s="85"/>
    </row>
    <row r="337" ht="27" customHeight="1" spans="1:9">
      <c r="A337" s="23"/>
      <c r="B337" s="4" t="s">
        <v>447</v>
      </c>
      <c r="C337" s="161"/>
      <c r="D337" s="25"/>
      <c r="E337" s="85"/>
      <c r="F337" s="85" t="s">
        <v>511</v>
      </c>
      <c r="G337" s="4" t="s">
        <v>104</v>
      </c>
      <c r="H337" s="7">
        <v>3</v>
      </c>
      <c r="I337" s="85"/>
    </row>
    <row r="338" ht="27" customHeight="1" spans="1:9">
      <c r="A338" s="23"/>
      <c r="B338" s="4" t="s">
        <v>447</v>
      </c>
      <c r="C338" s="174" t="s">
        <v>512</v>
      </c>
      <c r="D338" s="25" t="s">
        <v>12</v>
      </c>
      <c r="E338" s="153" t="s">
        <v>513</v>
      </c>
      <c r="F338" s="153" t="s">
        <v>513</v>
      </c>
      <c r="G338" s="153" t="s">
        <v>14</v>
      </c>
      <c r="H338" s="24">
        <v>4</v>
      </c>
      <c r="I338" s="25"/>
    </row>
    <row r="339" ht="27" customHeight="1" spans="1:9">
      <c r="A339" s="23"/>
      <c r="B339" s="4" t="s">
        <v>447</v>
      </c>
      <c r="C339" s="174"/>
      <c r="D339" s="25"/>
      <c r="E339" s="153"/>
      <c r="F339" s="153" t="s">
        <v>514</v>
      </c>
      <c r="G339" s="153" t="s">
        <v>139</v>
      </c>
      <c r="H339" s="24">
        <v>4</v>
      </c>
      <c r="I339" s="25"/>
    </row>
    <row r="340" ht="27" customHeight="1" spans="1:9">
      <c r="A340" s="23"/>
      <c r="B340" s="4" t="s">
        <v>447</v>
      </c>
      <c r="C340" s="174"/>
      <c r="D340" s="25"/>
      <c r="E340" s="153"/>
      <c r="F340" s="153" t="s">
        <v>515</v>
      </c>
      <c r="G340" s="153" t="s">
        <v>141</v>
      </c>
      <c r="H340" s="24">
        <v>4</v>
      </c>
      <c r="I340" s="25"/>
    </row>
    <row r="341" ht="27" customHeight="1" spans="1:9">
      <c r="A341" s="23"/>
      <c r="B341" s="4" t="s">
        <v>447</v>
      </c>
      <c r="C341" s="174"/>
      <c r="D341" s="25"/>
      <c r="E341" s="153"/>
      <c r="F341" s="153" t="s">
        <v>516</v>
      </c>
      <c r="G341" s="153" t="s">
        <v>144</v>
      </c>
      <c r="H341" s="24">
        <v>4</v>
      </c>
      <c r="I341" s="25"/>
    </row>
    <row r="342" ht="27" customHeight="1" spans="1:9">
      <c r="A342" s="23"/>
      <c r="B342" s="24"/>
      <c r="C342" s="24"/>
      <c r="D342" s="175"/>
      <c r="E342" s="25"/>
      <c r="F342" s="24"/>
      <c r="G342" s="24"/>
      <c r="H342" s="24"/>
      <c r="I342" s="25"/>
    </row>
    <row r="343" ht="27" customHeight="1" spans="1:9">
      <c r="A343" s="53" t="s">
        <v>30</v>
      </c>
      <c r="B343" s="54"/>
      <c r="C343" s="54"/>
      <c r="D343" s="25"/>
      <c r="E343" s="25">
        <f>COUNTIF(D286:D342,"Y")</f>
        <v>15</v>
      </c>
      <c r="F343" s="54"/>
      <c r="G343" s="54"/>
      <c r="H343" s="54">
        <f>COUNT(H286:H342)</f>
        <v>56</v>
      </c>
      <c r="I343" s="25"/>
    </row>
    <row r="344" ht="27" customHeight="1" spans="1:9">
      <c r="A344" s="7" t="s">
        <v>99</v>
      </c>
      <c r="B344" s="7" t="s">
        <v>517</v>
      </c>
      <c r="C344" s="7" t="s">
        <v>518</v>
      </c>
      <c r="D344" s="5" t="s">
        <v>12</v>
      </c>
      <c r="E344" s="5" t="s">
        <v>519</v>
      </c>
      <c r="F344" s="7" t="s">
        <v>520</v>
      </c>
      <c r="G344" s="7" t="s">
        <v>20</v>
      </c>
      <c r="H344" s="7">
        <v>3</v>
      </c>
      <c r="I344" s="5" t="s">
        <v>520</v>
      </c>
    </row>
    <row r="345" ht="27" customHeight="1" spans="1:9">
      <c r="A345" s="7" t="s">
        <v>99</v>
      </c>
      <c r="B345" s="7" t="s">
        <v>517</v>
      </c>
      <c r="C345" s="7" t="s">
        <v>518</v>
      </c>
      <c r="D345" s="10"/>
      <c r="E345" s="10"/>
      <c r="F345" s="7" t="s">
        <v>521</v>
      </c>
      <c r="G345" s="7" t="s">
        <v>104</v>
      </c>
      <c r="H345" s="7">
        <v>3</v>
      </c>
      <c r="I345" s="10"/>
    </row>
    <row r="346" ht="27" customHeight="1" spans="1:9">
      <c r="A346" s="7" t="s">
        <v>99</v>
      </c>
      <c r="B346" s="7" t="s">
        <v>517</v>
      </c>
      <c r="C346" s="7" t="s">
        <v>518</v>
      </c>
      <c r="D346" s="8"/>
      <c r="E346" s="8"/>
      <c r="F346" s="7" t="s">
        <v>519</v>
      </c>
      <c r="G346" s="7" t="s">
        <v>14</v>
      </c>
      <c r="H346" s="7">
        <v>3</v>
      </c>
      <c r="I346" s="8"/>
    </row>
    <row r="347" ht="27" customHeight="1" spans="1:9">
      <c r="A347" s="7" t="s">
        <v>99</v>
      </c>
      <c r="B347" s="7" t="s">
        <v>517</v>
      </c>
      <c r="C347" s="7" t="s">
        <v>522</v>
      </c>
      <c r="D347" s="5" t="s">
        <v>12</v>
      </c>
      <c r="E347" s="5" t="s">
        <v>523</v>
      </c>
      <c r="F347" s="7" t="s">
        <v>524</v>
      </c>
      <c r="G347" s="7" t="s">
        <v>35</v>
      </c>
      <c r="H347" s="7">
        <v>4</v>
      </c>
      <c r="I347" s="5" t="s">
        <v>524</v>
      </c>
    </row>
    <row r="348" ht="27" customHeight="1" spans="1:9">
      <c r="A348" s="7" t="s">
        <v>99</v>
      </c>
      <c r="B348" s="7" t="s">
        <v>517</v>
      </c>
      <c r="C348" s="7" t="s">
        <v>522</v>
      </c>
      <c r="D348" s="10"/>
      <c r="E348" s="10"/>
      <c r="F348" s="7" t="s">
        <v>525</v>
      </c>
      <c r="G348" s="7" t="s">
        <v>35</v>
      </c>
      <c r="H348" s="7">
        <v>4</v>
      </c>
      <c r="I348" s="10"/>
    </row>
    <row r="349" ht="27" customHeight="1" spans="1:9">
      <c r="A349" s="7" t="s">
        <v>99</v>
      </c>
      <c r="B349" s="7" t="s">
        <v>517</v>
      </c>
      <c r="C349" s="7" t="s">
        <v>522</v>
      </c>
      <c r="D349" s="10"/>
      <c r="E349" s="10"/>
      <c r="F349" s="7" t="s">
        <v>526</v>
      </c>
      <c r="G349" s="7" t="s">
        <v>152</v>
      </c>
      <c r="H349" s="7">
        <v>4</v>
      </c>
      <c r="I349" s="10"/>
    </row>
    <row r="350" ht="27" customHeight="1" spans="1:9">
      <c r="A350" s="7" t="s">
        <v>99</v>
      </c>
      <c r="B350" s="7" t="s">
        <v>517</v>
      </c>
      <c r="C350" s="7" t="s">
        <v>522</v>
      </c>
      <c r="D350" s="8"/>
      <c r="E350" s="8"/>
      <c r="F350" s="7" t="s">
        <v>523</v>
      </c>
      <c r="G350" s="7" t="s">
        <v>14</v>
      </c>
      <c r="H350" s="7">
        <v>4</v>
      </c>
      <c r="I350" s="8"/>
    </row>
    <row r="351" ht="27" customHeight="1" spans="1:9">
      <c r="A351" s="7" t="s">
        <v>99</v>
      </c>
      <c r="B351" s="7" t="s">
        <v>517</v>
      </c>
      <c r="C351" s="7" t="s">
        <v>527</v>
      </c>
      <c r="D351" s="5" t="s">
        <v>12</v>
      </c>
      <c r="E351" s="5" t="s">
        <v>528</v>
      </c>
      <c r="F351" s="7" t="s">
        <v>529</v>
      </c>
      <c r="G351" s="7" t="s">
        <v>20</v>
      </c>
      <c r="H351" s="7">
        <v>4</v>
      </c>
      <c r="I351" s="5" t="s">
        <v>528</v>
      </c>
    </row>
    <row r="352" ht="27" customHeight="1" spans="1:9">
      <c r="A352" s="7" t="s">
        <v>99</v>
      </c>
      <c r="B352" s="7" t="s">
        <v>517</v>
      </c>
      <c r="C352" s="7" t="s">
        <v>527</v>
      </c>
      <c r="D352" s="10"/>
      <c r="E352" s="10"/>
      <c r="F352" s="7" t="s">
        <v>530</v>
      </c>
      <c r="G352" s="7" t="s">
        <v>104</v>
      </c>
      <c r="H352" s="7">
        <v>4</v>
      </c>
      <c r="I352" s="10"/>
    </row>
    <row r="353" ht="27" customHeight="1" spans="1:9">
      <c r="A353" s="7" t="s">
        <v>99</v>
      </c>
      <c r="B353" s="7" t="s">
        <v>517</v>
      </c>
      <c r="C353" s="7" t="s">
        <v>527</v>
      </c>
      <c r="D353" s="10"/>
      <c r="E353" s="10"/>
      <c r="F353" s="7" t="s">
        <v>528</v>
      </c>
      <c r="G353" s="7" t="s">
        <v>14</v>
      </c>
      <c r="H353" s="7">
        <v>4</v>
      </c>
      <c r="I353" s="10"/>
    </row>
    <row r="354" ht="27" customHeight="1" spans="1:9">
      <c r="A354" s="7" t="s">
        <v>99</v>
      </c>
      <c r="B354" s="7" t="s">
        <v>517</v>
      </c>
      <c r="C354" s="7" t="s">
        <v>527</v>
      </c>
      <c r="D354" s="8"/>
      <c r="E354" s="8"/>
      <c r="F354" s="7" t="s">
        <v>531</v>
      </c>
      <c r="G354" s="7" t="s">
        <v>116</v>
      </c>
      <c r="H354" s="7">
        <v>4</v>
      </c>
      <c r="I354" s="8"/>
    </row>
    <row r="355" ht="27" customHeight="1" spans="1:9">
      <c r="A355" s="7" t="s">
        <v>99</v>
      </c>
      <c r="B355" s="7" t="s">
        <v>517</v>
      </c>
      <c r="C355" s="7" t="s">
        <v>532</v>
      </c>
      <c r="D355" s="5" t="s">
        <v>12</v>
      </c>
      <c r="E355" s="5" t="s">
        <v>533</v>
      </c>
      <c r="F355" s="7" t="s">
        <v>534</v>
      </c>
      <c r="G355" s="7" t="s">
        <v>35</v>
      </c>
      <c r="H355" s="7">
        <v>4</v>
      </c>
      <c r="I355" s="5" t="s">
        <v>533</v>
      </c>
    </row>
    <row r="356" ht="27" customHeight="1" spans="1:9">
      <c r="A356" s="7" t="s">
        <v>99</v>
      </c>
      <c r="B356" s="7" t="s">
        <v>517</v>
      </c>
      <c r="C356" s="7" t="s">
        <v>532</v>
      </c>
      <c r="D356" s="10"/>
      <c r="E356" s="10"/>
      <c r="F356" s="7" t="s">
        <v>535</v>
      </c>
      <c r="G356" s="7" t="s">
        <v>35</v>
      </c>
      <c r="H356" s="7">
        <v>4</v>
      </c>
      <c r="I356" s="10"/>
    </row>
    <row r="357" ht="27" customHeight="1" spans="1:9">
      <c r="A357" s="7" t="s">
        <v>99</v>
      </c>
      <c r="B357" s="7" t="s">
        <v>517</v>
      </c>
      <c r="C357" s="7" t="s">
        <v>532</v>
      </c>
      <c r="D357" s="10"/>
      <c r="E357" s="10"/>
      <c r="F357" s="7" t="s">
        <v>536</v>
      </c>
      <c r="G357" s="7" t="s">
        <v>152</v>
      </c>
      <c r="H357" s="7">
        <v>4</v>
      </c>
      <c r="I357" s="10"/>
    </row>
    <row r="358" ht="27" customHeight="1" spans="1:9">
      <c r="A358" s="7" t="s">
        <v>99</v>
      </c>
      <c r="B358" s="7" t="s">
        <v>517</v>
      </c>
      <c r="C358" s="7" t="s">
        <v>532</v>
      </c>
      <c r="D358" s="8"/>
      <c r="E358" s="8"/>
      <c r="F358" s="7" t="s">
        <v>533</v>
      </c>
      <c r="G358" s="7" t="s">
        <v>14</v>
      </c>
      <c r="H358" s="7">
        <v>4</v>
      </c>
      <c r="I358" s="8"/>
    </row>
    <row r="359" ht="27" customHeight="1" spans="1:9">
      <c r="A359" s="7" t="s">
        <v>99</v>
      </c>
      <c r="B359" s="7" t="s">
        <v>517</v>
      </c>
      <c r="C359" s="7" t="s">
        <v>532</v>
      </c>
      <c r="D359" s="5" t="s">
        <v>12</v>
      </c>
      <c r="E359" s="5" t="s">
        <v>537</v>
      </c>
      <c r="F359" s="7" t="s">
        <v>538</v>
      </c>
      <c r="G359" s="7" t="s">
        <v>35</v>
      </c>
      <c r="H359" s="7">
        <v>4</v>
      </c>
      <c r="I359" s="5" t="s">
        <v>539</v>
      </c>
    </row>
    <row r="360" ht="27" customHeight="1" spans="1:9">
      <c r="A360" s="7" t="s">
        <v>99</v>
      </c>
      <c r="B360" s="7" t="s">
        <v>517</v>
      </c>
      <c r="C360" s="7" t="s">
        <v>532</v>
      </c>
      <c r="D360" s="10"/>
      <c r="E360" s="10"/>
      <c r="F360" s="7" t="s">
        <v>540</v>
      </c>
      <c r="G360" s="7" t="s">
        <v>152</v>
      </c>
      <c r="H360" s="7">
        <v>4</v>
      </c>
      <c r="I360" s="10"/>
    </row>
    <row r="361" ht="27" customHeight="1" spans="1:9">
      <c r="A361" s="7" t="s">
        <v>99</v>
      </c>
      <c r="B361" s="7" t="s">
        <v>517</v>
      </c>
      <c r="C361" s="7" t="s">
        <v>532</v>
      </c>
      <c r="D361" s="10"/>
      <c r="E361" s="10"/>
      <c r="F361" s="7" t="s">
        <v>539</v>
      </c>
      <c r="G361" s="7" t="s">
        <v>35</v>
      </c>
      <c r="H361" s="7">
        <v>4</v>
      </c>
      <c r="I361" s="10"/>
    </row>
    <row r="362" ht="27" customHeight="1" spans="1:9">
      <c r="A362" s="7" t="s">
        <v>99</v>
      </c>
      <c r="B362" s="7" t="s">
        <v>517</v>
      </c>
      <c r="C362" s="7" t="s">
        <v>532</v>
      </c>
      <c r="D362" s="8"/>
      <c r="E362" s="8"/>
      <c r="F362" s="7" t="s">
        <v>537</v>
      </c>
      <c r="G362" s="7" t="s">
        <v>14</v>
      </c>
      <c r="H362" s="7">
        <v>4</v>
      </c>
      <c r="I362" s="8"/>
    </row>
    <row r="363" ht="27" customHeight="1" spans="1:9">
      <c r="A363" s="7" t="s">
        <v>99</v>
      </c>
      <c r="B363" s="7" t="s">
        <v>517</v>
      </c>
      <c r="C363" s="7" t="s">
        <v>541</v>
      </c>
      <c r="D363" s="5" t="s">
        <v>12</v>
      </c>
      <c r="E363" s="5" t="s">
        <v>542</v>
      </c>
      <c r="F363" s="7" t="s">
        <v>543</v>
      </c>
      <c r="G363" s="7" t="s">
        <v>104</v>
      </c>
      <c r="H363" s="7">
        <v>4</v>
      </c>
      <c r="I363" s="5" t="s">
        <v>542</v>
      </c>
    </row>
    <row r="364" ht="27" customHeight="1" spans="1:9">
      <c r="A364" s="7" t="s">
        <v>99</v>
      </c>
      <c r="B364" s="7" t="s">
        <v>517</v>
      </c>
      <c r="C364" s="7" t="s">
        <v>541</v>
      </c>
      <c r="D364" s="10"/>
      <c r="E364" s="10"/>
      <c r="F364" s="7" t="s">
        <v>544</v>
      </c>
      <c r="G364" s="7" t="s">
        <v>113</v>
      </c>
      <c r="H364" s="7">
        <v>4</v>
      </c>
      <c r="I364" s="10"/>
    </row>
    <row r="365" ht="27" customHeight="1" spans="1:9">
      <c r="A365" s="7" t="s">
        <v>99</v>
      </c>
      <c r="B365" s="7" t="s">
        <v>517</v>
      </c>
      <c r="C365" s="7" t="s">
        <v>541</v>
      </c>
      <c r="D365" s="10"/>
      <c r="E365" s="10"/>
      <c r="F365" s="7" t="s">
        <v>545</v>
      </c>
      <c r="G365" s="7" t="s">
        <v>116</v>
      </c>
      <c r="H365" s="7">
        <v>4</v>
      </c>
      <c r="I365" s="10"/>
    </row>
    <row r="366" ht="27" customHeight="1" spans="1:9">
      <c r="A366" s="7" t="s">
        <v>99</v>
      </c>
      <c r="B366" s="7" t="s">
        <v>517</v>
      </c>
      <c r="C366" s="7" t="s">
        <v>541</v>
      </c>
      <c r="D366" s="8"/>
      <c r="E366" s="8"/>
      <c r="F366" s="7" t="s">
        <v>542</v>
      </c>
      <c r="G366" s="7" t="s">
        <v>14</v>
      </c>
      <c r="H366" s="7">
        <v>4</v>
      </c>
      <c r="I366" s="8"/>
    </row>
    <row r="367" ht="27" customHeight="1" spans="1:9">
      <c r="A367" s="7" t="s">
        <v>99</v>
      </c>
      <c r="B367" s="7" t="s">
        <v>517</v>
      </c>
      <c r="C367" s="7" t="s">
        <v>518</v>
      </c>
      <c r="D367" s="5" t="s">
        <v>12</v>
      </c>
      <c r="E367" s="5" t="s">
        <v>546</v>
      </c>
      <c r="F367" s="7" t="s">
        <v>547</v>
      </c>
      <c r="G367" s="7" t="s">
        <v>35</v>
      </c>
      <c r="H367" s="7">
        <v>5</v>
      </c>
      <c r="I367" s="5" t="s">
        <v>546</v>
      </c>
    </row>
    <row r="368" ht="27" customHeight="1" spans="1:9">
      <c r="A368" s="7" t="s">
        <v>99</v>
      </c>
      <c r="B368" s="7" t="s">
        <v>517</v>
      </c>
      <c r="C368" s="7" t="s">
        <v>518</v>
      </c>
      <c r="D368" s="10"/>
      <c r="E368" s="10"/>
      <c r="F368" s="7" t="s">
        <v>548</v>
      </c>
      <c r="G368" s="7" t="s">
        <v>35</v>
      </c>
      <c r="H368" s="7">
        <v>5</v>
      </c>
      <c r="I368" s="10"/>
    </row>
    <row r="369" ht="27" customHeight="1" spans="1:9">
      <c r="A369" s="7" t="s">
        <v>99</v>
      </c>
      <c r="B369" s="7" t="s">
        <v>517</v>
      </c>
      <c r="C369" s="7" t="s">
        <v>518</v>
      </c>
      <c r="D369" s="10"/>
      <c r="E369" s="10"/>
      <c r="F369" s="7" t="s">
        <v>549</v>
      </c>
      <c r="G369" s="7" t="s">
        <v>152</v>
      </c>
      <c r="H369" s="7">
        <v>5</v>
      </c>
      <c r="I369" s="10"/>
    </row>
    <row r="370" ht="27" customHeight="1" spans="1:9">
      <c r="A370" s="7" t="s">
        <v>99</v>
      </c>
      <c r="B370" s="7" t="s">
        <v>517</v>
      </c>
      <c r="C370" s="7" t="s">
        <v>518</v>
      </c>
      <c r="D370" s="10"/>
      <c r="E370" s="10"/>
      <c r="F370" s="7" t="s">
        <v>550</v>
      </c>
      <c r="G370" s="7" t="s">
        <v>152</v>
      </c>
      <c r="H370" s="7">
        <v>5</v>
      </c>
      <c r="I370" s="10"/>
    </row>
    <row r="371" ht="27" customHeight="1" spans="1:9">
      <c r="A371" s="7" t="s">
        <v>99</v>
      </c>
      <c r="B371" s="7" t="s">
        <v>517</v>
      </c>
      <c r="C371" s="7" t="s">
        <v>518</v>
      </c>
      <c r="D371" s="8"/>
      <c r="E371" s="8"/>
      <c r="F371" s="7" t="s">
        <v>546</v>
      </c>
      <c r="G371" s="7" t="s">
        <v>14</v>
      </c>
      <c r="H371" s="7">
        <v>5</v>
      </c>
      <c r="I371" s="8"/>
    </row>
    <row r="372" ht="27" customHeight="1" spans="1:9">
      <c r="A372" s="7" t="s">
        <v>99</v>
      </c>
      <c r="B372" s="7" t="s">
        <v>517</v>
      </c>
      <c r="C372" s="7" t="s">
        <v>517</v>
      </c>
      <c r="D372" s="5" t="s">
        <v>12</v>
      </c>
      <c r="E372" s="6" t="s">
        <v>551</v>
      </c>
      <c r="F372" s="7" t="s">
        <v>551</v>
      </c>
      <c r="G372" s="7" t="s">
        <v>14</v>
      </c>
      <c r="H372" s="7">
        <v>4</v>
      </c>
      <c r="I372" s="5" t="s">
        <v>551</v>
      </c>
    </row>
    <row r="373" ht="27" customHeight="1" spans="1:9">
      <c r="A373" s="7" t="s">
        <v>99</v>
      </c>
      <c r="B373" s="7" t="s">
        <v>517</v>
      </c>
      <c r="C373" s="7" t="s">
        <v>517</v>
      </c>
      <c r="D373" s="10"/>
      <c r="E373" s="10"/>
      <c r="F373" s="166" t="s">
        <v>552</v>
      </c>
      <c r="G373" s="7" t="s">
        <v>35</v>
      </c>
      <c r="H373" s="7">
        <v>4</v>
      </c>
      <c r="I373" s="10"/>
    </row>
    <row r="374" ht="27" customHeight="1" spans="1:9">
      <c r="A374" s="7" t="s">
        <v>99</v>
      </c>
      <c r="B374" s="7" t="s">
        <v>517</v>
      </c>
      <c r="C374" s="7" t="s">
        <v>517</v>
      </c>
      <c r="D374" s="10"/>
      <c r="E374" s="10"/>
      <c r="F374" s="166" t="s">
        <v>553</v>
      </c>
      <c r="G374" s="4" t="s">
        <v>35</v>
      </c>
      <c r="H374" s="7">
        <v>4</v>
      </c>
      <c r="I374" s="10"/>
    </row>
    <row r="375" ht="27" customHeight="1" spans="1:9">
      <c r="A375" s="7" t="s">
        <v>99</v>
      </c>
      <c r="B375" s="5" t="s">
        <v>517</v>
      </c>
      <c r="C375" s="5" t="s">
        <v>517</v>
      </c>
      <c r="D375" s="10"/>
      <c r="E375" s="10"/>
      <c r="F375" s="167" t="s">
        <v>554</v>
      </c>
      <c r="G375" s="5" t="s">
        <v>152</v>
      </c>
      <c r="H375" s="5">
        <v>4</v>
      </c>
      <c r="I375" s="10"/>
    </row>
    <row r="376" ht="27" customHeight="1" spans="1:9">
      <c r="A376" s="4" t="s">
        <v>99</v>
      </c>
      <c r="B376" s="4" t="s">
        <v>517</v>
      </c>
      <c r="C376" s="4" t="s">
        <v>555</v>
      </c>
      <c r="D376" s="7" t="s">
        <v>12</v>
      </c>
      <c r="E376" s="176" t="s">
        <v>556</v>
      </c>
      <c r="F376" s="176" t="s">
        <v>556</v>
      </c>
      <c r="G376" s="4" t="s">
        <v>14</v>
      </c>
      <c r="H376" s="7">
        <v>4</v>
      </c>
      <c r="I376" s="4" t="s">
        <v>556</v>
      </c>
    </row>
    <row r="377" ht="27" customHeight="1" spans="1:9">
      <c r="A377" s="4" t="s">
        <v>99</v>
      </c>
      <c r="B377" s="4" t="s">
        <v>517</v>
      </c>
      <c r="C377" s="4" t="s">
        <v>555</v>
      </c>
      <c r="D377" s="7"/>
      <c r="E377" s="177"/>
      <c r="F377" s="176" t="s">
        <v>557</v>
      </c>
      <c r="G377" s="4" t="s">
        <v>35</v>
      </c>
      <c r="H377" s="7">
        <v>4</v>
      </c>
      <c r="I377" s="7"/>
    </row>
    <row r="378" ht="27" customHeight="1" spans="1:9">
      <c r="A378" s="4" t="s">
        <v>99</v>
      </c>
      <c r="B378" s="4" t="s">
        <v>517</v>
      </c>
      <c r="C378" s="4" t="s">
        <v>555</v>
      </c>
      <c r="D378" s="7"/>
      <c r="E378" s="177"/>
      <c r="F378" s="176" t="s">
        <v>558</v>
      </c>
      <c r="G378" s="4" t="s">
        <v>35</v>
      </c>
      <c r="H378" s="7">
        <v>4</v>
      </c>
      <c r="I378" s="7"/>
    </row>
    <row r="379" ht="27" customHeight="1" spans="1:9">
      <c r="A379" s="4" t="s">
        <v>99</v>
      </c>
      <c r="B379" s="4" t="s">
        <v>517</v>
      </c>
      <c r="C379" s="4" t="s">
        <v>555</v>
      </c>
      <c r="D379" s="7"/>
      <c r="E379" s="177"/>
      <c r="F379" s="176" t="s">
        <v>559</v>
      </c>
      <c r="G379" s="7" t="s">
        <v>152</v>
      </c>
      <c r="H379" s="7">
        <v>4</v>
      </c>
      <c r="I379" s="7"/>
    </row>
    <row r="380" ht="27" customHeight="1" spans="1:9">
      <c r="A380" s="4" t="s">
        <v>99</v>
      </c>
      <c r="B380" s="4" t="s">
        <v>517</v>
      </c>
      <c r="C380" s="6" t="s">
        <v>560</v>
      </c>
      <c r="D380" s="7" t="s">
        <v>12</v>
      </c>
      <c r="E380" s="4" t="s">
        <v>561</v>
      </c>
      <c r="F380" s="28" t="s">
        <v>561</v>
      </c>
      <c r="G380" s="7"/>
      <c r="H380" s="7">
        <v>7</v>
      </c>
      <c r="I380" s="4" t="s">
        <v>561</v>
      </c>
    </row>
    <row r="381" ht="27" customHeight="1" spans="1:9">
      <c r="A381" s="4" t="s">
        <v>99</v>
      </c>
      <c r="B381" s="4" t="s">
        <v>517</v>
      </c>
      <c r="C381" s="50"/>
      <c r="D381" s="7"/>
      <c r="E381" s="7"/>
      <c r="F381" s="28" t="s">
        <v>562</v>
      </c>
      <c r="G381" s="7"/>
      <c r="H381" s="7">
        <v>7</v>
      </c>
      <c r="I381" s="7"/>
    </row>
    <row r="382" ht="27" customHeight="1" spans="1:9">
      <c r="A382" s="4" t="s">
        <v>99</v>
      </c>
      <c r="B382" s="4" t="s">
        <v>517</v>
      </c>
      <c r="C382" s="50"/>
      <c r="D382" s="7"/>
      <c r="E382" s="7"/>
      <c r="F382" s="28" t="s">
        <v>563</v>
      </c>
      <c r="G382" s="7"/>
      <c r="H382" s="7">
        <v>7</v>
      </c>
      <c r="I382" s="7"/>
    </row>
    <row r="383" ht="27" customHeight="1" spans="1:9">
      <c r="A383" s="4" t="s">
        <v>99</v>
      </c>
      <c r="B383" s="4" t="s">
        <v>517</v>
      </c>
      <c r="C383" s="50"/>
      <c r="D383" s="7"/>
      <c r="E383" s="7"/>
      <c r="F383" s="28" t="s">
        <v>564</v>
      </c>
      <c r="G383" s="7"/>
      <c r="H383" s="7">
        <v>7</v>
      </c>
      <c r="I383" s="7"/>
    </row>
    <row r="384" ht="27" customHeight="1" spans="1:9">
      <c r="A384" s="4" t="s">
        <v>99</v>
      </c>
      <c r="B384" s="4" t="s">
        <v>517</v>
      </c>
      <c r="C384" s="50"/>
      <c r="D384" s="7"/>
      <c r="E384" s="7"/>
      <c r="F384" s="28" t="s">
        <v>565</v>
      </c>
      <c r="G384" s="7"/>
      <c r="H384" s="7">
        <v>7</v>
      </c>
      <c r="I384" s="7"/>
    </row>
    <row r="385" ht="27" customHeight="1" spans="1:9">
      <c r="A385" s="4" t="s">
        <v>99</v>
      </c>
      <c r="B385" s="4" t="s">
        <v>517</v>
      </c>
      <c r="C385" s="50"/>
      <c r="D385" s="7"/>
      <c r="E385" s="7"/>
      <c r="F385" s="28" t="s">
        <v>566</v>
      </c>
      <c r="G385" s="7"/>
      <c r="H385" s="7">
        <v>7</v>
      </c>
      <c r="I385" s="7"/>
    </row>
    <row r="386" ht="27" customHeight="1" spans="1:9">
      <c r="A386" s="4" t="s">
        <v>99</v>
      </c>
      <c r="B386" s="4" t="s">
        <v>517</v>
      </c>
      <c r="C386" s="51"/>
      <c r="D386" s="7"/>
      <c r="E386" s="7"/>
      <c r="F386" s="28" t="s">
        <v>567</v>
      </c>
      <c r="G386" s="7"/>
      <c r="H386" s="7">
        <v>7</v>
      </c>
      <c r="I386" s="7"/>
    </row>
    <row r="387" ht="27" customHeight="1" spans="1:9">
      <c r="A387" s="53"/>
      <c r="B387" s="4" t="s">
        <v>517</v>
      </c>
      <c r="C387" s="170" t="s">
        <v>568</v>
      </c>
      <c r="D387" s="158" t="s">
        <v>12</v>
      </c>
      <c r="E387" s="171" t="s">
        <v>569</v>
      </c>
      <c r="F387" s="171" t="s">
        <v>569</v>
      </c>
      <c r="G387" s="7"/>
      <c r="H387" s="171">
        <v>3</v>
      </c>
      <c r="I387" s="171" t="s">
        <v>569</v>
      </c>
    </row>
    <row r="388" ht="27" customHeight="1" spans="1:9">
      <c r="A388" s="53"/>
      <c r="B388" s="4" t="s">
        <v>517</v>
      </c>
      <c r="C388" s="170"/>
      <c r="D388" s="25"/>
      <c r="E388" s="171"/>
      <c r="F388" s="171" t="s">
        <v>570</v>
      </c>
      <c r="G388" s="7"/>
      <c r="H388" s="171">
        <v>3</v>
      </c>
      <c r="I388" s="171"/>
    </row>
    <row r="389" ht="27" customHeight="1" spans="1:9">
      <c r="A389" s="53"/>
      <c r="B389" s="4" t="s">
        <v>517</v>
      </c>
      <c r="C389" s="170"/>
      <c r="D389" s="24"/>
      <c r="E389" s="171"/>
      <c r="F389" s="171" t="s">
        <v>571</v>
      </c>
      <c r="G389" s="7"/>
      <c r="H389" s="171">
        <v>3</v>
      </c>
      <c r="I389" s="171"/>
    </row>
    <row r="390" ht="27" customHeight="1" spans="1:9">
      <c r="A390" s="53"/>
      <c r="B390" s="4" t="s">
        <v>517</v>
      </c>
      <c r="C390" s="170" t="s">
        <v>572</v>
      </c>
      <c r="D390" s="158" t="s">
        <v>12</v>
      </c>
      <c r="E390" s="85" t="s">
        <v>573</v>
      </c>
      <c r="F390" s="85" t="s">
        <v>573</v>
      </c>
      <c r="G390" s="7" t="s">
        <v>14</v>
      </c>
      <c r="H390" s="171">
        <v>3</v>
      </c>
      <c r="I390" s="85" t="s">
        <v>573</v>
      </c>
    </row>
    <row r="391" ht="27" customHeight="1" spans="1:9">
      <c r="A391" s="53"/>
      <c r="B391" s="4" t="s">
        <v>517</v>
      </c>
      <c r="C391" s="170"/>
      <c r="D391" s="25"/>
      <c r="E391" s="85"/>
      <c r="F391" s="178" t="s">
        <v>574</v>
      </c>
      <c r="G391" s="7"/>
      <c r="H391" s="171">
        <v>3</v>
      </c>
      <c r="I391" s="85"/>
    </row>
    <row r="392" ht="27" customHeight="1" spans="1:9">
      <c r="A392" s="53"/>
      <c r="B392" s="4" t="s">
        <v>517</v>
      </c>
      <c r="C392" s="170"/>
      <c r="D392" s="24"/>
      <c r="E392" s="85"/>
      <c r="F392" s="178" t="s">
        <v>575</v>
      </c>
      <c r="G392" s="7"/>
      <c r="H392" s="171">
        <v>3</v>
      </c>
      <c r="I392" s="85"/>
    </row>
    <row r="393" ht="27" customHeight="1" spans="1:9">
      <c r="A393" s="53"/>
      <c r="B393" s="24"/>
      <c r="C393" s="24"/>
      <c r="D393" s="25"/>
      <c r="E393" s="25"/>
      <c r="F393" s="24"/>
      <c r="G393" s="24"/>
      <c r="H393" s="24"/>
      <c r="I393" s="25"/>
    </row>
    <row r="394" ht="27" customHeight="1" spans="1:9">
      <c r="A394" s="53" t="s">
        <v>30</v>
      </c>
      <c r="B394" s="54"/>
      <c r="C394" s="54"/>
      <c r="D394" s="158"/>
      <c r="E394" s="158">
        <f>COUNTIF(D344:D393,"Y")</f>
        <v>12</v>
      </c>
      <c r="F394" s="54"/>
      <c r="G394" s="54"/>
      <c r="H394" s="54">
        <f>COUNT(H344:H393)</f>
        <v>49</v>
      </c>
      <c r="I394" s="158"/>
    </row>
    <row r="395" ht="27" customHeight="1" spans="1:9">
      <c r="A395" s="7" t="s">
        <v>99</v>
      </c>
      <c r="B395" s="7" t="s">
        <v>576</v>
      </c>
      <c r="C395" s="7" t="s">
        <v>577</v>
      </c>
      <c r="D395" s="5" t="s">
        <v>12</v>
      </c>
      <c r="E395" s="5" t="s">
        <v>578</v>
      </c>
      <c r="F395" s="7" t="s">
        <v>579</v>
      </c>
      <c r="G395" s="7" t="s">
        <v>104</v>
      </c>
      <c r="H395" s="7">
        <v>3</v>
      </c>
      <c r="I395" s="5" t="s">
        <v>578</v>
      </c>
    </row>
    <row r="396" ht="27" customHeight="1" spans="1:9">
      <c r="A396" s="7" t="s">
        <v>99</v>
      </c>
      <c r="B396" s="7" t="s">
        <v>576</v>
      </c>
      <c r="C396" s="7" t="s">
        <v>577</v>
      </c>
      <c r="D396" s="10"/>
      <c r="E396" s="10"/>
      <c r="F396" s="7" t="s">
        <v>580</v>
      </c>
      <c r="G396" s="7" t="s">
        <v>116</v>
      </c>
      <c r="H396" s="7">
        <v>3</v>
      </c>
      <c r="I396" s="10"/>
    </row>
    <row r="397" ht="27" customHeight="1" spans="1:9">
      <c r="A397" s="7" t="s">
        <v>99</v>
      </c>
      <c r="B397" s="7" t="s">
        <v>576</v>
      </c>
      <c r="C397" s="7" t="s">
        <v>577</v>
      </c>
      <c r="D397" s="8"/>
      <c r="E397" s="8"/>
      <c r="F397" s="7" t="s">
        <v>578</v>
      </c>
      <c r="G397" s="7" t="s">
        <v>14</v>
      </c>
      <c r="H397" s="7">
        <v>3</v>
      </c>
      <c r="I397" s="8"/>
    </row>
    <row r="398" ht="27" customHeight="1" spans="1:9">
      <c r="A398" s="7" t="s">
        <v>99</v>
      </c>
      <c r="B398" s="7" t="s">
        <v>576</v>
      </c>
      <c r="C398" s="7" t="s">
        <v>577</v>
      </c>
      <c r="D398" s="5" t="s">
        <v>12</v>
      </c>
      <c r="E398" s="5" t="s">
        <v>581</v>
      </c>
      <c r="F398" s="7" t="s">
        <v>582</v>
      </c>
      <c r="G398" s="7" t="s">
        <v>197</v>
      </c>
      <c r="H398" s="7">
        <v>3</v>
      </c>
      <c r="I398" s="5" t="s">
        <v>581</v>
      </c>
    </row>
    <row r="399" ht="27" customHeight="1" spans="1:9">
      <c r="A399" s="7" t="s">
        <v>99</v>
      </c>
      <c r="B399" s="7" t="s">
        <v>576</v>
      </c>
      <c r="C399" s="7" t="s">
        <v>577</v>
      </c>
      <c r="D399" s="10"/>
      <c r="E399" s="10"/>
      <c r="F399" s="7" t="s">
        <v>581</v>
      </c>
      <c r="G399" s="7" t="s">
        <v>14</v>
      </c>
      <c r="H399" s="7">
        <v>3</v>
      </c>
      <c r="I399" s="10"/>
    </row>
    <row r="400" ht="27" customHeight="1" spans="1:9">
      <c r="A400" s="7" t="s">
        <v>99</v>
      </c>
      <c r="B400" s="7" t="s">
        <v>576</v>
      </c>
      <c r="C400" s="7" t="s">
        <v>577</v>
      </c>
      <c r="D400" s="8"/>
      <c r="E400" s="8"/>
      <c r="F400" s="7" t="s">
        <v>583</v>
      </c>
      <c r="G400" s="7" t="s">
        <v>104</v>
      </c>
      <c r="H400" s="7">
        <v>3</v>
      </c>
      <c r="I400" s="8"/>
    </row>
    <row r="401" ht="27" customHeight="1" spans="1:9">
      <c r="A401" s="7" t="s">
        <v>99</v>
      </c>
      <c r="B401" s="7" t="s">
        <v>576</v>
      </c>
      <c r="C401" s="7" t="s">
        <v>584</v>
      </c>
      <c r="D401" s="5" t="s">
        <v>12</v>
      </c>
      <c r="E401" s="5" t="s">
        <v>585</v>
      </c>
      <c r="F401" s="7" t="s">
        <v>586</v>
      </c>
      <c r="G401" s="7" t="s">
        <v>104</v>
      </c>
      <c r="H401" s="7">
        <v>3</v>
      </c>
      <c r="I401" s="5" t="s">
        <v>585</v>
      </c>
    </row>
    <row r="402" ht="27" customHeight="1" spans="1:9">
      <c r="A402" s="7" t="s">
        <v>99</v>
      </c>
      <c r="B402" s="7" t="s">
        <v>576</v>
      </c>
      <c r="C402" s="7" t="s">
        <v>584</v>
      </c>
      <c r="D402" s="10"/>
      <c r="E402" s="10"/>
      <c r="F402" s="7" t="s">
        <v>585</v>
      </c>
      <c r="G402" s="7" t="s">
        <v>14</v>
      </c>
      <c r="H402" s="7">
        <v>3</v>
      </c>
      <c r="I402" s="10"/>
    </row>
    <row r="403" ht="27" customHeight="1" spans="1:9">
      <c r="A403" s="7" t="s">
        <v>99</v>
      </c>
      <c r="B403" s="7" t="s">
        <v>576</v>
      </c>
      <c r="C403" s="7" t="s">
        <v>584</v>
      </c>
      <c r="D403" s="8"/>
      <c r="E403" s="8"/>
      <c r="F403" s="7" t="s">
        <v>587</v>
      </c>
      <c r="G403" s="7" t="s">
        <v>20</v>
      </c>
      <c r="H403" s="7">
        <v>3</v>
      </c>
      <c r="I403" s="8"/>
    </row>
    <row r="404" ht="27" customHeight="1" spans="1:9">
      <c r="A404" s="7" t="s">
        <v>99</v>
      </c>
      <c r="B404" s="7" t="s">
        <v>576</v>
      </c>
      <c r="C404" s="7" t="s">
        <v>588</v>
      </c>
      <c r="D404" s="5" t="s">
        <v>12</v>
      </c>
      <c r="E404" s="5" t="s">
        <v>589</v>
      </c>
      <c r="F404" s="7" t="s">
        <v>590</v>
      </c>
      <c r="G404" s="7" t="s">
        <v>35</v>
      </c>
      <c r="H404" s="7">
        <v>4</v>
      </c>
      <c r="I404" s="5" t="s">
        <v>590</v>
      </c>
    </row>
    <row r="405" ht="27" customHeight="1" spans="1:9">
      <c r="A405" s="7" t="s">
        <v>99</v>
      </c>
      <c r="B405" s="7" t="s">
        <v>576</v>
      </c>
      <c r="C405" s="7" t="s">
        <v>588</v>
      </c>
      <c r="D405" s="10"/>
      <c r="E405" s="10"/>
      <c r="F405" s="7" t="s">
        <v>591</v>
      </c>
      <c r="G405" s="7" t="s">
        <v>152</v>
      </c>
      <c r="H405" s="7">
        <v>4</v>
      </c>
      <c r="I405" s="10"/>
    </row>
    <row r="406" ht="27" customHeight="1" spans="1:9">
      <c r="A406" s="7" t="s">
        <v>99</v>
      </c>
      <c r="B406" s="7" t="s">
        <v>576</v>
      </c>
      <c r="C406" s="7" t="s">
        <v>588</v>
      </c>
      <c r="D406" s="10"/>
      <c r="E406" s="10"/>
      <c r="F406" s="7" t="s">
        <v>592</v>
      </c>
      <c r="G406" s="7" t="s">
        <v>35</v>
      </c>
      <c r="H406" s="7">
        <v>4</v>
      </c>
      <c r="I406" s="10"/>
    </row>
    <row r="407" ht="27" customHeight="1" spans="1:9">
      <c r="A407" s="7" t="s">
        <v>99</v>
      </c>
      <c r="B407" s="7" t="s">
        <v>576</v>
      </c>
      <c r="C407" s="7" t="s">
        <v>588</v>
      </c>
      <c r="D407" s="8"/>
      <c r="E407" s="8"/>
      <c r="F407" s="7" t="s">
        <v>589</v>
      </c>
      <c r="G407" s="7" t="s">
        <v>14</v>
      </c>
      <c r="H407" s="7">
        <v>4</v>
      </c>
      <c r="I407" s="8"/>
    </row>
    <row r="408" ht="27" customHeight="1" spans="1:9">
      <c r="A408" s="7" t="s">
        <v>99</v>
      </c>
      <c r="B408" s="7" t="s">
        <v>576</v>
      </c>
      <c r="C408" s="7" t="s">
        <v>593</v>
      </c>
      <c r="D408" s="5" t="s">
        <v>12</v>
      </c>
      <c r="E408" s="5" t="s">
        <v>594</v>
      </c>
      <c r="F408" s="7" t="s">
        <v>595</v>
      </c>
      <c r="G408" s="7" t="s">
        <v>104</v>
      </c>
      <c r="H408" s="7">
        <v>2</v>
      </c>
      <c r="I408" s="5" t="s">
        <v>594</v>
      </c>
    </row>
    <row r="409" ht="27" customHeight="1" spans="1:9">
      <c r="A409" s="7" t="s">
        <v>99</v>
      </c>
      <c r="B409" s="7" t="s">
        <v>576</v>
      </c>
      <c r="C409" s="7" t="s">
        <v>593</v>
      </c>
      <c r="D409" s="8"/>
      <c r="E409" s="8"/>
      <c r="F409" s="7" t="s">
        <v>594</v>
      </c>
      <c r="G409" s="7" t="s">
        <v>14</v>
      </c>
      <c r="H409" s="7">
        <v>2</v>
      </c>
      <c r="I409" s="8"/>
    </row>
    <row r="410" ht="27" customHeight="1" spans="1:9">
      <c r="A410" s="53" t="s">
        <v>30</v>
      </c>
      <c r="B410" s="54"/>
      <c r="C410" s="54"/>
      <c r="D410" s="25"/>
      <c r="E410" s="25">
        <f>COUNTIF(D395:D409,"Y")</f>
        <v>5</v>
      </c>
      <c r="F410" s="54"/>
      <c r="G410" s="54"/>
      <c r="H410" s="54">
        <f>COUNT(H395:H409)</f>
        <v>15</v>
      </c>
      <c r="I410" s="25"/>
    </row>
    <row r="411" ht="27" customHeight="1" spans="1:9">
      <c r="A411" s="7" t="s">
        <v>99</v>
      </c>
      <c r="B411" s="7" t="s">
        <v>596</v>
      </c>
      <c r="C411" s="7" t="s">
        <v>597</v>
      </c>
      <c r="D411" s="5" t="s">
        <v>12</v>
      </c>
      <c r="E411" s="5" t="s">
        <v>598</v>
      </c>
      <c r="F411" s="7" t="s">
        <v>599</v>
      </c>
      <c r="G411" s="7" t="s">
        <v>104</v>
      </c>
      <c r="H411" s="7">
        <v>2</v>
      </c>
      <c r="I411" s="5" t="s">
        <v>598</v>
      </c>
    </row>
    <row r="412" ht="27" customHeight="1" spans="1:9">
      <c r="A412" s="7" t="s">
        <v>99</v>
      </c>
      <c r="B412" s="7" t="s">
        <v>596</v>
      </c>
      <c r="C412" s="7" t="s">
        <v>597</v>
      </c>
      <c r="D412" s="8"/>
      <c r="E412" s="8"/>
      <c r="F412" s="7" t="s">
        <v>598</v>
      </c>
      <c r="G412" s="7" t="s">
        <v>14</v>
      </c>
      <c r="H412" s="7">
        <v>2</v>
      </c>
      <c r="I412" s="8"/>
    </row>
    <row r="413" ht="27" customHeight="1" spans="1:9">
      <c r="A413" s="7" t="s">
        <v>99</v>
      </c>
      <c r="B413" s="7" t="s">
        <v>596</v>
      </c>
      <c r="C413" s="7" t="s">
        <v>600</v>
      </c>
      <c r="D413" s="5" t="s">
        <v>12</v>
      </c>
      <c r="E413" s="6" t="s">
        <v>601</v>
      </c>
      <c r="F413" s="4" t="s">
        <v>601</v>
      </c>
      <c r="G413" s="7" t="s">
        <v>104</v>
      </c>
      <c r="H413" s="7">
        <v>3</v>
      </c>
      <c r="I413" s="6" t="s">
        <v>601</v>
      </c>
    </row>
    <row r="414" ht="27" customHeight="1" spans="1:9">
      <c r="A414" s="7" t="s">
        <v>99</v>
      </c>
      <c r="B414" s="7" t="s">
        <v>596</v>
      </c>
      <c r="C414" s="7" t="s">
        <v>600</v>
      </c>
      <c r="D414" s="10"/>
      <c r="E414" s="10"/>
      <c r="F414" s="7" t="s">
        <v>602</v>
      </c>
      <c r="G414" s="7" t="s">
        <v>113</v>
      </c>
      <c r="H414" s="7">
        <v>3</v>
      </c>
      <c r="I414" s="10"/>
    </row>
    <row r="415" ht="27" customHeight="1" spans="1:9">
      <c r="A415" s="7" t="s">
        <v>99</v>
      </c>
      <c r="B415" s="7" t="s">
        <v>596</v>
      </c>
      <c r="C415" s="4" t="s">
        <v>600</v>
      </c>
      <c r="D415" s="8"/>
      <c r="E415" s="8"/>
      <c r="F415" s="7" t="s">
        <v>603</v>
      </c>
      <c r="G415" s="7" t="s">
        <v>116</v>
      </c>
      <c r="H415" s="7">
        <v>3</v>
      </c>
      <c r="I415" s="8"/>
    </row>
    <row r="416" ht="27" customHeight="1" spans="1:9">
      <c r="A416" s="7" t="s">
        <v>99</v>
      </c>
      <c r="B416" s="7" t="s">
        <v>596</v>
      </c>
      <c r="C416" s="7" t="s">
        <v>604</v>
      </c>
      <c r="D416" s="5" t="s">
        <v>12</v>
      </c>
      <c r="E416" s="5" t="s">
        <v>605</v>
      </c>
      <c r="F416" s="7" t="s">
        <v>606</v>
      </c>
      <c r="G416" s="7" t="s">
        <v>20</v>
      </c>
      <c r="H416" s="7">
        <v>2</v>
      </c>
      <c r="I416" s="5" t="s">
        <v>606</v>
      </c>
    </row>
    <row r="417" ht="27" customHeight="1" spans="1:9">
      <c r="A417" s="7" t="s">
        <v>99</v>
      </c>
      <c r="B417" s="7" t="s">
        <v>596</v>
      </c>
      <c r="C417" s="7" t="s">
        <v>604</v>
      </c>
      <c r="D417" s="8"/>
      <c r="E417" s="8"/>
      <c r="F417" s="7" t="s">
        <v>605</v>
      </c>
      <c r="G417" s="7" t="s">
        <v>14</v>
      </c>
      <c r="H417" s="7">
        <v>2</v>
      </c>
      <c r="I417" s="8"/>
    </row>
    <row r="418" ht="27" customHeight="1" spans="1:9">
      <c r="A418" s="7" t="s">
        <v>99</v>
      </c>
      <c r="B418" s="7" t="s">
        <v>596</v>
      </c>
      <c r="C418" s="7" t="s">
        <v>607</v>
      </c>
      <c r="D418" s="5" t="s">
        <v>12</v>
      </c>
      <c r="E418" s="5" t="s">
        <v>608</v>
      </c>
      <c r="F418" s="7" t="s">
        <v>609</v>
      </c>
      <c r="G418" s="7" t="s">
        <v>35</v>
      </c>
      <c r="H418" s="7">
        <v>3</v>
      </c>
      <c r="I418" s="5" t="s">
        <v>608</v>
      </c>
    </row>
    <row r="419" ht="27" customHeight="1" spans="1:9">
      <c r="A419" s="7" t="s">
        <v>99</v>
      </c>
      <c r="B419" s="7" t="s">
        <v>596</v>
      </c>
      <c r="C419" s="7" t="s">
        <v>607</v>
      </c>
      <c r="D419" s="10"/>
      <c r="E419" s="10"/>
      <c r="F419" s="7" t="s">
        <v>608</v>
      </c>
      <c r="G419" s="7" t="s">
        <v>14</v>
      </c>
      <c r="H419" s="7">
        <v>3</v>
      </c>
      <c r="I419" s="10"/>
    </row>
    <row r="420" ht="27" customHeight="1" spans="1:9">
      <c r="A420" s="7" t="s">
        <v>99</v>
      </c>
      <c r="B420" s="7" t="s">
        <v>596</v>
      </c>
      <c r="C420" s="7" t="s">
        <v>607</v>
      </c>
      <c r="D420" s="8"/>
      <c r="E420" s="8"/>
      <c r="F420" s="7" t="s">
        <v>610</v>
      </c>
      <c r="G420" s="7" t="s">
        <v>35</v>
      </c>
      <c r="H420" s="7">
        <v>3</v>
      </c>
      <c r="I420" s="8"/>
    </row>
    <row r="421" ht="27" customHeight="1" spans="1:9">
      <c r="A421" s="7" t="s">
        <v>99</v>
      </c>
      <c r="B421" s="7" t="s">
        <v>596</v>
      </c>
      <c r="C421" s="4" t="s">
        <v>611</v>
      </c>
      <c r="D421" s="5" t="s">
        <v>12</v>
      </c>
      <c r="E421" s="5" t="s">
        <v>612</v>
      </c>
      <c r="F421" s="7" t="s">
        <v>613</v>
      </c>
      <c r="G421" s="7" t="s">
        <v>116</v>
      </c>
      <c r="H421" s="7">
        <v>7</v>
      </c>
      <c r="I421" s="5" t="s">
        <v>612</v>
      </c>
    </row>
    <row r="422" ht="27" customHeight="1" spans="1:9">
      <c r="A422" s="7" t="s">
        <v>99</v>
      </c>
      <c r="B422" s="7" t="s">
        <v>596</v>
      </c>
      <c r="C422" s="4" t="s">
        <v>611</v>
      </c>
      <c r="D422" s="10"/>
      <c r="E422" s="10"/>
      <c r="F422" s="7" t="s">
        <v>614</v>
      </c>
      <c r="G422" s="7" t="s">
        <v>116</v>
      </c>
      <c r="H422" s="7">
        <v>7</v>
      </c>
      <c r="I422" s="10"/>
    </row>
    <row r="423" ht="27" customHeight="1" spans="1:9">
      <c r="A423" s="7" t="s">
        <v>99</v>
      </c>
      <c r="B423" s="7" t="s">
        <v>596</v>
      </c>
      <c r="C423" s="4" t="s">
        <v>611</v>
      </c>
      <c r="D423" s="10"/>
      <c r="E423" s="10"/>
      <c r="F423" s="7" t="s">
        <v>615</v>
      </c>
      <c r="G423" s="7" t="s">
        <v>104</v>
      </c>
      <c r="H423" s="7">
        <v>7</v>
      </c>
      <c r="I423" s="10"/>
    </row>
    <row r="424" ht="27" customHeight="1" spans="1:9">
      <c r="A424" s="7" t="s">
        <v>99</v>
      </c>
      <c r="B424" s="7" t="s">
        <v>596</v>
      </c>
      <c r="C424" s="4" t="s">
        <v>611</v>
      </c>
      <c r="D424" s="10"/>
      <c r="E424" s="10"/>
      <c r="F424" s="7" t="s">
        <v>616</v>
      </c>
      <c r="G424" s="7" t="s">
        <v>20</v>
      </c>
      <c r="H424" s="7">
        <v>7</v>
      </c>
      <c r="I424" s="10"/>
    </row>
    <row r="425" ht="27" customHeight="1" spans="1:9">
      <c r="A425" s="7" t="s">
        <v>99</v>
      </c>
      <c r="B425" s="7" t="s">
        <v>596</v>
      </c>
      <c r="C425" s="4" t="s">
        <v>611</v>
      </c>
      <c r="D425" s="10"/>
      <c r="E425" s="10"/>
      <c r="F425" s="7" t="s">
        <v>612</v>
      </c>
      <c r="G425" s="7" t="s">
        <v>14</v>
      </c>
      <c r="H425" s="7">
        <v>7</v>
      </c>
      <c r="I425" s="10"/>
    </row>
    <row r="426" ht="27" customHeight="1" spans="1:9">
      <c r="A426" s="7" t="s">
        <v>99</v>
      </c>
      <c r="B426" s="7" t="s">
        <v>596</v>
      </c>
      <c r="C426" s="4" t="s">
        <v>611</v>
      </c>
      <c r="D426" s="10"/>
      <c r="E426" s="10"/>
      <c r="F426" s="7" t="s">
        <v>617</v>
      </c>
      <c r="G426" s="7" t="s">
        <v>116</v>
      </c>
      <c r="H426" s="7">
        <v>7</v>
      </c>
      <c r="I426" s="10"/>
    </row>
    <row r="427" ht="27" customHeight="1" spans="1:9">
      <c r="A427" s="7"/>
      <c r="B427" s="7" t="s">
        <v>596</v>
      </c>
      <c r="C427" s="4" t="s">
        <v>611</v>
      </c>
      <c r="D427" s="10"/>
      <c r="E427" s="10"/>
      <c r="F427" s="7" t="s">
        <v>618</v>
      </c>
      <c r="G427" s="7" t="s">
        <v>113</v>
      </c>
      <c r="H427" s="7">
        <v>7</v>
      </c>
      <c r="I427" s="10"/>
    </row>
    <row r="428" ht="27" customHeight="1" spans="1:9">
      <c r="A428" s="7" t="s">
        <v>99</v>
      </c>
      <c r="B428" s="4" t="s">
        <v>596</v>
      </c>
      <c r="C428" s="4" t="s">
        <v>619</v>
      </c>
      <c r="D428" s="5" t="s">
        <v>12</v>
      </c>
      <c r="E428" s="6" t="s">
        <v>620</v>
      </c>
      <c r="F428" s="4" t="s">
        <v>620</v>
      </c>
      <c r="G428" s="4" t="s">
        <v>14</v>
      </c>
      <c r="H428" s="7">
        <v>2</v>
      </c>
      <c r="I428" s="6" t="s">
        <v>620</v>
      </c>
    </row>
    <row r="429" ht="27" customHeight="1" spans="1:9">
      <c r="A429" s="5" t="s">
        <v>99</v>
      </c>
      <c r="B429" s="6" t="s">
        <v>596</v>
      </c>
      <c r="C429" s="6" t="s">
        <v>619</v>
      </c>
      <c r="D429" s="10"/>
      <c r="E429" s="50"/>
      <c r="F429" s="179" t="s">
        <v>621</v>
      </c>
      <c r="G429" s="6" t="s">
        <v>104</v>
      </c>
      <c r="H429" s="5">
        <v>2</v>
      </c>
      <c r="I429" s="10"/>
    </row>
    <row r="430" ht="27" customHeight="1" spans="1:9">
      <c r="A430" s="154" t="s">
        <v>99</v>
      </c>
      <c r="B430" s="4" t="s">
        <v>596</v>
      </c>
      <c r="C430" s="4" t="s">
        <v>622</v>
      </c>
      <c r="D430" s="7" t="s">
        <v>12</v>
      </c>
      <c r="E430" s="155" t="s">
        <v>623</v>
      </c>
      <c r="F430" s="155" t="s">
        <v>623</v>
      </c>
      <c r="G430" s="4" t="s">
        <v>14</v>
      </c>
      <c r="H430" s="154">
        <v>2</v>
      </c>
      <c r="I430" s="7"/>
    </row>
    <row r="431" ht="27" customHeight="1" spans="1:9">
      <c r="A431" s="154" t="s">
        <v>99</v>
      </c>
      <c r="B431" s="4" t="s">
        <v>596</v>
      </c>
      <c r="C431" s="4" t="s">
        <v>622</v>
      </c>
      <c r="D431" s="7"/>
      <c r="E431" s="154"/>
      <c r="F431" s="155" t="s">
        <v>624</v>
      </c>
      <c r="G431" s="4" t="s">
        <v>20</v>
      </c>
      <c r="H431" s="154">
        <v>2</v>
      </c>
      <c r="I431" s="7"/>
    </row>
    <row r="432" ht="27" customHeight="1" spans="1:9">
      <c r="A432" s="180" t="s">
        <v>99</v>
      </c>
      <c r="B432" s="4" t="s">
        <v>596</v>
      </c>
      <c r="C432" s="4" t="s">
        <v>625</v>
      </c>
      <c r="D432" s="5" t="s">
        <v>12</v>
      </c>
      <c r="E432" s="6" t="s">
        <v>626</v>
      </c>
      <c r="F432" s="4" t="s">
        <v>626</v>
      </c>
      <c r="G432" s="7"/>
      <c r="H432" s="169">
        <v>3</v>
      </c>
      <c r="I432" s="6" t="s">
        <v>626</v>
      </c>
    </row>
    <row r="433" ht="27" customHeight="1" spans="1:9">
      <c r="A433" s="180" t="s">
        <v>99</v>
      </c>
      <c r="B433" s="4" t="s">
        <v>596</v>
      </c>
      <c r="C433" s="4" t="s">
        <v>625</v>
      </c>
      <c r="D433" s="10"/>
      <c r="E433" s="50"/>
      <c r="F433" s="4" t="s">
        <v>627</v>
      </c>
      <c r="G433" s="7"/>
      <c r="H433" s="181">
        <v>3</v>
      </c>
      <c r="I433" s="50"/>
    </row>
    <row r="434" ht="27" customHeight="1" spans="1:9">
      <c r="A434" s="180" t="s">
        <v>99</v>
      </c>
      <c r="B434" s="6" t="s">
        <v>596</v>
      </c>
      <c r="C434" s="6" t="s">
        <v>625</v>
      </c>
      <c r="D434" s="10"/>
      <c r="E434" s="50"/>
      <c r="F434" s="99" t="s">
        <v>628</v>
      </c>
      <c r="G434" s="5"/>
      <c r="H434" s="181">
        <v>3</v>
      </c>
      <c r="I434" s="50"/>
    </row>
    <row r="435" ht="27" customHeight="1" spans="1:9">
      <c r="A435" s="53"/>
      <c r="B435" s="4" t="s">
        <v>596</v>
      </c>
      <c r="C435" s="4" t="s">
        <v>629</v>
      </c>
      <c r="D435" s="34" t="s">
        <v>12</v>
      </c>
      <c r="E435" s="182" t="s">
        <v>630</v>
      </c>
      <c r="F435" s="155" t="s">
        <v>630</v>
      </c>
      <c r="G435" s="35"/>
      <c r="H435" s="35">
        <v>5</v>
      </c>
      <c r="I435" s="182" t="s">
        <v>630</v>
      </c>
    </row>
    <row r="436" ht="27" customHeight="1" spans="1:9">
      <c r="A436" s="53"/>
      <c r="B436" s="4" t="s">
        <v>596</v>
      </c>
      <c r="C436" s="4" t="s">
        <v>629</v>
      </c>
      <c r="D436" s="77"/>
      <c r="E436" s="183"/>
      <c r="F436" s="155" t="s">
        <v>631</v>
      </c>
      <c r="G436" s="35"/>
      <c r="H436" s="35">
        <v>5</v>
      </c>
      <c r="I436" s="183"/>
    </row>
    <row r="437" ht="27" customHeight="1" spans="1:9">
      <c r="A437" s="53"/>
      <c r="B437" s="4" t="s">
        <v>596</v>
      </c>
      <c r="C437" s="4" t="s">
        <v>629</v>
      </c>
      <c r="D437" s="77"/>
      <c r="E437" s="183"/>
      <c r="F437" s="155" t="s">
        <v>632</v>
      </c>
      <c r="G437" s="35"/>
      <c r="H437" s="35">
        <v>5</v>
      </c>
      <c r="I437" s="183"/>
    </row>
    <row r="438" ht="27" customHeight="1" spans="1:9">
      <c r="A438" s="53"/>
      <c r="B438" s="4" t="s">
        <v>596</v>
      </c>
      <c r="C438" s="4" t="s">
        <v>629</v>
      </c>
      <c r="D438" s="77"/>
      <c r="E438" s="183"/>
      <c r="F438" s="155" t="s">
        <v>633</v>
      </c>
      <c r="G438" s="35"/>
      <c r="H438" s="35">
        <v>5</v>
      </c>
      <c r="I438" s="183"/>
    </row>
    <row r="439" ht="27" customHeight="1" spans="1:9">
      <c r="A439" s="53"/>
      <c r="B439" s="4" t="s">
        <v>596</v>
      </c>
      <c r="C439" s="4" t="s">
        <v>629</v>
      </c>
      <c r="D439" s="36"/>
      <c r="E439" s="184"/>
      <c r="F439" s="100" t="s">
        <v>634</v>
      </c>
      <c r="G439" s="7"/>
      <c r="H439" s="7">
        <v>5</v>
      </c>
      <c r="I439" s="184"/>
    </row>
    <row r="440" ht="27" customHeight="1" spans="1:9">
      <c r="A440" s="53"/>
      <c r="B440" s="4" t="s">
        <v>596</v>
      </c>
      <c r="C440" s="4" t="s">
        <v>635</v>
      </c>
      <c r="D440" s="7" t="s">
        <v>12</v>
      </c>
      <c r="E440" s="35" t="s">
        <v>636</v>
      </c>
      <c r="F440" s="35" t="s">
        <v>636</v>
      </c>
      <c r="G440" s="7"/>
      <c r="H440" s="7">
        <v>5</v>
      </c>
      <c r="I440" s="35" t="s">
        <v>636</v>
      </c>
    </row>
    <row r="441" ht="27" customHeight="1" spans="1:9">
      <c r="A441" s="53"/>
      <c r="B441" s="4" t="s">
        <v>596</v>
      </c>
      <c r="C441" s="4" t="s">
        <v>635</v>
      </c>
      <c r="D441" s="7"/>
      <c r="E441" s="35"/>
      <c r="F441" s="35" t="s">
        <v>637</v>
      </c>
      <c r="G441" s="7"/>
      <c r="H441" s="7">
        <v>5</v>
      </c>
      <c r="I441" s="35"/>
    </row>
    <row r="442" ht="27" customHeight="1" spans="1:9">
      <c r="A442" s="53"/>
      <c r="B442" s="4" t="s">
        <v>596</v>
      </c>
      <c r="C442" s="4" t="s">
        <v>635</v>
      </c>
      <c r="D442" s="7"/>
      <c r="E442" s="35"/>
      <c r="F442" s="35" t="s">
        <v>638</v>
      </c>
      <c r="G442" s="7"/>
      <c r="H442" s="7">
        <v>5</v>
      </c>
      <c r="I442" s="35"/>
    </row>
    <row r="443" ht="27" customHeight="1" spans="1:9">
      <c r="A443" s="53"/>
      <c r="B443" s="4" t="s">
        <v>596</v>
      </c>
      <c r="C443" s="4" t="s">
        <v>635</v>
      </c>
      <c r="D443" s="7"/>
      <c r="E443" s="35"/>
      <c r="F443" s="35" t="s">
        <v>639</v>
      </c>
      <c r="G443" s="7"/>
      <c r="H443" s="7">
        <v>5</v>
      </c>
      <c r="I443" s="35"/>
    </row>
    <row r="444" ht="27" customHeight="1" spans="1:9">
      <c r="A444" s="53"/>
      <c r="B444" s="4" t="s">
        <v>596</v>
      </c>
      <c r="C444" s="4" t="s">
        <v>635</v>
      </c>
      <c r="D444" s="7"/>
      <c r="E444" s="35"/>
      <c r="F444" s="35" t="s">
        <v>640</v>
      </c>
      <c r="G444" s="7"/>
      <c r="H444" s="7">
        <v>5</v>
      </c>
      <c r="I444" s="35"/>
    </row>
    <row r="445" ht="27" customHeight="1" spans="1:9">
      <c r="A445" s="53"/>
      <c r="B445" s="4" t="s">
        <v>596</v>
      </c>
      <c r="C445" s="33" t="s">
        <v>641</v>
      </c>
      <c r="D445" s="7" t="s">
        <v>12</v>
      </c>
      <c r="E445" s="28" t="s">
        <v>642</v>
      </c>
      <c r="F445" s="28" t="s">
        <v>642</v>
      </c>
      <c r="G445" s="28" t="s">
        <v>14</v>
      </c>
      <c r="H445" s="4">
        <v>2</v>
      </c>
      <c r="I445" s="4"/>
    </row>
    <row r="446" ht="27" customHeight="1" spans="1:9">
      <c r="A446" s="53"/>
      <c r="B446" s="4" t="s">
        <v>596</v>
      </c>
      <c r="C446" s="33"/>
      <c r="D446" s="7"/>
      <c r="E446" s="28"/>
      <c r="F446" s="100" t="s">
        <v>643</v>
      </c>
      <c r="G446" s="28"/>
      <c r="H446" s="4">
        <v>2</v>
      </c>
      <c r="I446" s="4"/>
    </row>
    <row r="447" ht="27" customHeight="1" spans="1:9">
      <c r="A447" s="53"/>
      <c r="B447" s="4" t="s">
        <v>596</v>
      </c>
      <c r="C447" s="33" t="s">
        <v>644</v>
      </c>
      <c r="D447" s="7" t="s">
        <v>12</v>
      </c>
      <c r="E447" s="28" t="s">
        <v>645</v>
      </c>
      <c r="F447" s="28" t="s">
        <v>645</v>
      </c>
      <c r="G447" s="28" t="s">
        <v>14</v>
      </c>
      <c r="H447" s="4">
        <v>2</v>
      </c>
      <c r="I447" s="4"/>
    </row>
    <row r="448" ht="27" customHeight="1" spans="1:9">
      <c r="A448" s="53"/>
      <c r="B448" s="4" t="s">
        <v>596</v>
      </c>
      <c r="C448" s="33"/>
      <c r="D448" s="7"/>
      <c r="E448" s="28"/>
      <c r="F448" s="28" t="s">
        <v>646</v>
      </c>
      <c r="G448" s="28"/>
      <c r="H448" s="4">
        <v>2</v>
      </c>
      <c r="I448" s="4"/>
    </row>
    <row r="449" ht="27" customHeight="1" spans="1:9">
      <c r="A449" s="53"/>
      <c r="B449" s="4" t="s">
        <v>596</v>
      </c>
      <c r="C449" s="33" t="s">
        <v>635</v>
      </c>
      <c r="D449" s="7" t="s">
        <v>12</v>
      </c>
      <c r="E449" s="91" t="s">
        <v>647</v>
      </c>
      <c r="F449" s="85" t="s">
        <v>647</v>
      </c>
      <c r="G449" s="28" t="s">
        <v>14</v>
      </c>
      <c r="H449" s="4">
        <v>2</v>
      </c>
      <c r="I449" s="4"/>
    </row>
    <row r="450" ht="27" customHeight="1" spans="1:9">
      <c r="A450" s="53"/>
      <c r="B450" s="4" t="s">
        <v>596</v>
      </c>
      <c r="C450" s="33"/>
      <c r="D450" s="7"/>
      <c r="E450" s="93"/>
      <c r="F450" s="85" t="s">
        <v>648</v>
      </c>
      <c r="G450" s="28"/>
      <c r="H450" s="4">
        <v>2</v>
      </c>
      <c r="I450" s="4"/>
    </row>
    <row r="451" ht="27" customHeight="1" spans="1:9">
      <c r="A451" s="53"/>
      <c r="B451" s="6" t="s">
        <v>596</v>
      </c>
      <c r="C451" s="6" t="s">
        <v>649</v>
      </c>
      <c r="D451" s="5" t="s">
        <v>12</v>
      </c>
      <c r="E451" s="91" t="s">
        <v>650</v>
      </c>
      <c r="F451" s="85" t="s">
        <v>650</v>
      </c>
      <c r="G451" s="28" t="s">
        <v>14</v>
      </c>
      <c r="H451" s="7">
        <v>4</v>
      </c>
      <c r="I451" s="91" t="s">
        <v>650</v>
      </c>
    </row>
    <row r="452" ht="27" customHeight="1" spans="1:9">
      <c r="A452" s="53"/>
      <c r="B452" s="50"/>
      <c r="C452" s="10"/>
      <c r="D452" s="10"/>
      <c r="E452" s="160"/>
      <c r="F452" s="85" t="s">
        <v>651</v>
      </c>
      <c r="G452" s="7"/>
      <c r="H452" s="7">
        <v>4</v>
      </c>
      <c r="I452" s="160"/>
    </row>
    <row r="453" ht="27" customHeight="1" spans="1:9">
      <c r="A453" s="53"/>
      <c r="B453" s="50"/>
      <c r="C453" s="10"/>
      <c r="D453" s="10"/>
      <c r="E453" s="160"/>
      <c r="F453" s="85" t="s">
        <v>652</v>
      </c>
      <c r="G453" s="7"/>
      <c r="H453" s="7">
        <v>4</v>
      </c>
      <c r="I453" s="160"/>
    </row>
    <row r="454" ht="27" customHeight="1" spans="1:9">
      <c r="A454" s="53"/>
      <c r="B454" s="51"/>
      <c r="C454" s="8"/>
      <c r="D454" s="8"/>
      <c r="E454" s="93"/>
      <c r="F454" s="85" t="s">
        <v>653</v>
      </c>
      <c r="G454" s="7"/>
      <c r="H454" s="7">
        <v>4</v>
      </c>
      <c r="I454" s="93"/>
    </row>
    <row r="455" ht="27" customHeight="1" spans="1:9">
      <c r="A455" s="53"/>
      <c r="B455" s="54"/>
      <c r="C455" s="54"/>
      <c r="D455" s="54"/>
      <c r="E455" s="54"/>
      <c r="F455" s="54"/>
      <c r="G455" s="54"/>
      <c r="H455" s="54"/>
      <c r="I455" s="54"/>
    </row>
    <row r="456" ht="27" customHeight="1" spans="1:9">
      <c r="A456" s="53" t="s">
        <v>30</v>
      </c>
      <c r="B456" s="54"/>
      <c r="C456" s="54"/>
      <c r="D456" s="158"/>
      <c r="E456" s="158">
        <f>COUNTIF(D411:D455,"Y")</f>
        <v>14</v>
      </c>
      <c r="F456" s="54"/>
      <c r="G456" s="54"/>
      <c r="H456" s="54">
        <f>COUNT(H411:H455)</f>
        <v>44</v>
      </c>
      <c r="I456" s="158"/>
    </row>
    <row r="457" ht="27" customHeight="1" spans="1:9">
      <c r="A457" s="7" t="s">
        <v>99</v>
      </c>
      <c r="B457" s="7" t="s">
        <v>654</v>
      </c>
      <c r="C457" s="7" t="s">
        <v>655</v>
      </c>
      <c r="D457" s="5" t="s">
        <v>12</v>
      </c>
      <c r="E457" s="5" t="s">
        <v>656</v>
      </c>
      <c r="F457" s="7" t="s">
        <v>657</v>
      </c>
      <c r="G457" s="7" t="s">
        <v>20</v>
      </c>
      <c r="H457" s="7">
        <v>5</v>
      </c>
      <c r="I457" s="5" t="s">
        <v>657</v>
      </c>
    </row>
    <row r="458" ht="27" customHeight="1" spans="1:9">
      <c r="A458" s="7" t="s">
        <v>99</v>
      </c>
      <c r="B458" s="7" t="s">
        <v>654</v>
      </c>
      <c r="C458" s="7" t="s">
        <v>655</v>
      </c>
      <c r="D458" s="10"/>
      <c r="E458" s="10"/>
      <c r="F458" s="7" t="s">
        <v>658</v>
      </c>
      <c r="G458" s="7" t="s">
        <v>116</v>
      </c>
      <c r="H458" s="7">
        <v>5</v>
      </c>
      <c r="I458" s="10"/>
    </row>
    <row r="459" ht="27" customHeight="1" spans="1:9">
      <c r="A459" s="7" t="s">
        <v>99</v>
      </c>
      <c r="B459" s="7" t="s">
        <v>654</v>
      </c>
      <c r="C459" s="7" t="s">
        <v>655</v>
      </c>
      <c r="D459" s="10"/>
      <c r="E459" s="10"/>
      <c r="F459" s="7" t="s">
        <v>659</v>
      </c>
      <c r="G459" s="7" t="s">
        <v>116</v>
      </c>
      <c r="H459" s="7">
        <v>5</v>
      </c>
      <c r="I459" s="10"/>
    </row>
    <row r="460" ht="27" customHeight="1" spans="1:9">
      <c r="A460" s="7" t="s">
        <v>99</v>
      </c>
      <c r="B460" s="7" t="s">
        <v>654</v>
      </c>
      <c r="C460" s="7" t="s">
        <v>655</v>
      </c>
      <c r="D460" s="10"/>
      <c r="E460" s="10"/>
      <c r="F460" s="7" t="s">
        <v>660</v>
      </c>
      <c r="G460" s="7" t="s">
        <v>104</v>
      </c>
      <c r="H460" s="7">
        <v>5</v>
      </c>
      <c r="I460" s="10"/>
    </row>
    <row r="461" ht="27" customHeight="1" spans="1:9">
      <c r="A461" s="7" t="s">
        <v>99</v>
      </c>
      <c r="B461" s="7" t="s">
        <v>654</v>
      </c>
      <c r="C461" s="7" t="s">
        <v>655</v>
      </c>
      <c r="D461" s="8"/>
      <c r="E461" s="8"/>
      <c r="F461" s="7" t="s">
        <v>656</v>
      </c>
      <c r="G461" s="7" t="s">
        <v>14</v>
      </c>
      <c r="H461" s="7">
        <v>5</v>
      </c>
      <c r="I461" s="8"/>
    </row>
    <row r="462" ht="27" customHeight="1" spans="1:9">
      <c r="A462" s="7" t="s">
        <v>99</v>
      </c>
      <c r="B462" s="7" t="s">
        <v>654</v>
      </c>
      <c r="C462" s="7" t="s">
        <v>661</v>
      </c>
      <c r="D462" s="5" t="s">
        <v>12</v>
      </c>
      <c r="E462" s="5" t="s">
        <v>662</v>
      </c>
      <c r="F462" s="7" t="s">
        <v>663</v>
      </c>
      <c r="G462" s="7" t="s">
        <v>35</v>
      </c>
      <c r="H462" s="7">
        <v>5</v>
      </c>
      <c r="I462" s="5" t="s">
        <v>664</v>
      </c>
    </row>
    <row r="463" ht="27" customHeight="1" spans="1:9">
      <c r="A463" s="7" t="s">
        <v>99</v>
      </c>
      <c r="B463" s="7" t="s">
        <v>654</v>
      </c>
      <c r="C463" s="7" t="s">
        <v>661</v>
      </c>
      <c r="D463" s="10"/>
      <c r="E463" s="10"/>
      <c r="F463" s="7" t="s">
        <v>664</v>
      </c>
      <c r="G463" s="7" t="s">
        <v>35</v>
      </c>
      <c r="H463" s="7">
        <v>5</v>
      </c>
      <c r="I463" s="10"/>
    </row>
    <row r="464" ht="27" customHeight="1" spans="1:9">
      <c r="A464" s="7" t="s">
        <v>99</v>
      </c>
      <c r="B464" s="7" t="s">
        <v>654</v>
      </c>
      <c r="C464" s="7" t="s">
        <v>661</v>
      </c>
      <c r="D464" s="10"/>
      <c r="E464" s="10"/>
      <c r="F464" s="7" t="s">
        <v>665</v>
      </c>
      <c r="G464" s="7" t="s">
        <v>197</v>
      </c>
      <c r="H464" s="7">
        <v>5</v>
      </c>
      <c r="I464" s="10"/>
    </row>
    <row r="465" ht="27" customHeight="1" spans="1:9">
      <c r="A465" s="7" t="s">
        <v>99</v>
      </c>
      <c r="B465" s="7" t="s">
        <v>654</v>
      </c>
      <c r="C465" s="7" t="s">
        <v>661</v>
      </c>
      <c r="D465" s="10"/>
      <c r="E465" s="10"/>
      <c r="F465" s="7" t="s">
        <v>666</v>
      </c>
      <c r="G465" s="7" t="s">
        <v>152</v>
      </c>
      <c r="H465" s="7">
        <v>5</v>
      </c>
      <c r="I465" s="10"/>
    </row>
    <row r="466" ht="27" customHeight="1" spans="1:9">
      <c r="A466" s="7" t="s">
        <v>99</v>
      </c>
      <c r="B466" s="7" t="s">
        <v>654</v>
      </c>
      <c r="C466" s="7" t="s">
        <v>661</v>
      </c>
      <c r="D466" s="8"/>
      <c r="E466" s="8"/>
      <c r="F466" s="7" t="s">
        <v>662</v>
      </c>
      <c r="G466" s="7" t="s">
        <v>14</v>
      </c>
      <c r="H466" s="7">
        <v>5</v>
      </c>
      <c r="I466" s="8"/>
    </row>
    <row r="467" ht="27" customHeight="1" spans="1:9">
      <c r="A467" s="7" t="s">
        <v>99</v>
      </c>
      <c r="B467" s="7" t="s">
        <v>654</v>
      </c>
      <c r="C467" s="7" t="s">
        <v>667</v>
      </c>
      <c r="D467" s="5" t="s">
        <v>12</v>
      </c>
      <c r="E467" s="5" t="s">
        <v>668</v>
      </c>
      <c r="F467" s="7" t="s">
        <v>668</v>
      </c>
      <c r="G467" s="7" t="s">
        <v>14</v>
      </c>
      <c r="H467" s="7">
        <v>5</v>
      </c>
      <c r="I467" s="5" t="s">
        <v>669</v>
      </c>
    </row>
    <row r="468" ht="27" customHeight="1" spans="1:9">
      <c r="A468" s="7" t="s">
        <v>99</v>
      </c>
      <c r="B468" s="7" t="s">
        <v>654</v>
      </c>
      <c r="C468" s="7" t="s">
        <v>667</v>
      </c>
      <c r="D468" s="10"/>
      <c r="E468" s="10"/>
      <c r="F468" s="7" t="s">
        <v>669</v>
      </c>
      <c r="G468" s="7" t="s">
        <v>35</v>
      </c>
      <c r="H468" s="7">
        <v>5</v>
      </c>
      <c r="I468" s="10"/>
    </row>
    <row r="469" ht="27" customHeight="1" spans="1:9">
      <c r="A469" s="7" t="s">
        <v>99</v>
      </c>
      <c r="B469" s="7" t="s">
        <v>654</v>
      </c>
      <c r="C469" s="7" t="s">
        <v>667</v>
      </c>
      <c r="D469" s="10"/>
      <c r="E469" s="10"/>
      <c r="F469" s="7" t="s">
        <v>670</v>
      </c>
      <c r="G469" s="7" t="s">
        <v>35</v>
      </c>
      <c r="H469" s="7">
        <v>5</v>
      </c>
      <c r="I469" s="10"/>
    </row>
    <row r="470" ht="27" customHeight="1" spans="1:9">
      <c r="A470" s="7" t="s">
        <v>99</v>
      </c>
      <c r="B470" s="7" t="s">
        <v>654</v>
      </c>
      <c r="C470" s="7" t="s">
        <v>667</v>
      </c>
      <c r="D470" s="10"/>
      <c r="E470" s="10"/>
      <c r="F470" s="7" t="s">
        <v>671</v>
      </c>
      <c r="G470" s="7" t="s">
        <v>152</v>
      </c>
      <c r="H470" s="7">
        <v>5</v>
      </c>
      <c r="I470" s="10"/>
    </row>
    <row r="471" ht="27" customHeight="1" spans="1:9">
      <c r="A471" s="7" t="s">
        <v>99</v>
      </c>
      <c r="B471" s="7" t="s">
        <v>654</v>
      </c>
      <c r="C471" s="7" t="s">
        <v>667</v>
      </c>
      <c r="D471" s="8"/>
      <c r="E471" s="8"/>
      <c r="F471" s="7" t="s">
        <v>672</v>
      </c>
      <c r="G471" s="7" t="s">
        <v>152</v>
      </c>
      <c r="H471" s="7">
        <v>5</v>
      </c>
      <c r="I471" s="8"/>
    </row>
    <row r="472" ht="27" customHeight="1" spans="1:9">
      <c r="A472" s="7" t="s">
        <v>99</v>
      </c>
      <c r="B472" s="7" t="s">
        <v>654</v>
      </c>
      <c r="C472" s="7" t="s">
        <v>673</v>
      </c>
      <c r="D472" s="5" t="s">
        <v>12</v>
      </c>
      <c r="E472" s="5" t="s">
        <v>674</v>
      </c>
      <c r="F472" s="7" t="s">
        <v>675</v>
      </c>
      <c r="G472" s="7" t="s">
        <v>35</v>
      </c>
      <c r="H472" s="7">
        <v>4</v>
      </c>
      <c r="I472" s="5" t="s">
        <v>675</v>
      </c>
    </row>
    <row r="473" ht="27" customHeight="1" spans="1:9">
      <c r="A473" s="7" t="s">
        <v>99</v>
      </c>
      <c r="B473" s="7" t="s">
        <v>654</v>
      </c>
      <c r="C473" s="7" t="s">
        <v>673</v>
      </c>
      <c r="D473" s="10"/>
      <c r="E473" s="10"/>
      <c r="F473" s="7" t="s">
        <v>676</v>
      </c>
      <c r="G473" s="7" t="s">
        <v>152</v>
      </c>
      <c r="H473" s="7">
        <v>4</v>
      </c>
      <c r="I473" s="10"/>
    </row>
    <row r="474" ht="27" customHeight="1" spans="1:9">
      <c r="A474" s="7" t="s">
        <v>99</v>
      </c>
      <c r="B474" s="7" t="s">
        <v>654</v>
      </c>
      <c r="C474" s="7" t="s">
        <v>673</v>
      </c>
      <c r="D474" s="10"/>
      <c r="E474" s="10"/>
      <c r="F474" s="7" t="s">
        <v>674</v>
      </c>
      <c r="G474" s="7" t="s">
        <v>14</v>
      </c>
      <c r="H474" s="7">
        <v>4</v>
      </c>
      <c r="I474" s="10"/>
    </row>
    <row r="475" ht="27" customHeight="1" spans="1:9">
      <c r="A475" s="7" t="s">
        <v>99</v>
      </c>
      <c r="B475" s="7" t="s">
        <v>654</v>
      </c>
      <c r="C475" s="7" t="s">
        <v>673</v>
      </c>
      <c r="D475" s="8"/>
      <c r="E475" s="8"/>
      <c r="F475" s="7" t="s">
        <v>677</v>
      </c>
      <c r="G475" s="7" t="s">
        <v>468</v>
      </c>
      <c r="H475" s="7">
        <v>4</v>
      </c>
      <c r="I475" s="8"/>
    </row>
    <row r="476" ht="27" customHeight="1" spans="1:9">
      <c r="A476" s="7" t="s">
        <v>99</v>
      </c>
      <c r="B476" s="7" t="s">
        <v>654</v>
      </c>
      <c r="C476" s="7" t="s">
        <v>678</v>
      </c>
      <c r="D476" s="5" t="s">
        <v>12</v>
      </c>
      <c r="E476" s="5" t="s">
        <v>679</v>
      </c>
      <c r="F476" s="7" t="s">
        <v>680</v>
      </c>
      <c r="G476" s="7" t="s">
        <v>20</v>
      </c>
      <c r="H476" s="7">
        <v>4</v>
      </c>
      <c r="I476" s="5" t="s">
        <v>679</v>
      </c>
    </row>
    <row r="477" ht="27" customHeight="1" spans="1:9">
      <c r="A477" s="7" t="s">
        <v>99</v>
      </c>
      <c r="B477" s="7" t="s">
        <v>654</v>
      </c>
      <c r="C477" s="7" t="s">
        <v>678</v>
      </c>
      <c r="D477" s="10"/>
      <c r="E477" s="10"/>
      <c r="F477" s="7" t="s">
        <v>681</v>
      </c>
      <c r="G477" s="7" t="s">
        <v>104</v>
      </c>
      <c r="H477" s="7">
        <v>4</v>
      </c>
      <c r="I477" s="10"/>
    </row>
    <row r="478" ht="27" customHeight="1" spans="1:9">
      <c r="A478" s="7" t="s">
        <v>99</v>
      </c>
      <c r="B478" s="7" t="s">
        <v>654</v>
      </c>
      <c r="C478" s="7" t="s">
        <v>678</v>
      </c>
      <c r="D478" s="10"/>
      <c r="E478" s="10"/>
      <c r="F478" s="7" t="s">
        <v>682</v>
      </c>
      <c r="G478" s="7" t="s">
        <v>116</v>
      </c>
      <c r="H478" s="7">
        <v>4</v>
      </c>
      <c r="I478" s="10"/>
    </row>
    <row r="479" ht="27" customHeight="1" spans="1:9">
      <c r="A479" s="7" t="s">
        <v>99</v>
      </c>
      <c r="B479" s="7" t="s">
        <v>654</v>
      </c>
      <c r="C479" s="7" t="s">
        <v>678</v>
      </c>
      <c r="D479" s="8"/>
      <c r="E479" s="8"/>
      <c r="F479" s="7" t="s">
        <v>679</v>
      </c>
      <c r="G479" s="7" t="s">
        <v>14</v>
      </c>
      <c r="H479" s="7">
        <v>4</v>
      </c>
      <c r="I479" s="8"/>
    </row>
    <row r="480" ht="27" customHeight="1" spans="1:9">
      <c r="A480" s="7" t="s">
        <v>99</v>
      </c>
      <c r="B480" s="7" t="s">
        <v>654</v>
      </c>
      <c r="C480" s="7" t="s">
        <v>683</v>
      </c>
      <c r="D480" s="5" t="s">
        <v>12</v>
      </c>
      <c r="E480" s="5" t="s">
        <v>684</v>
      </c>
      <c r="F480" s="7" t="s">
        <v>685</v>
      </c>
      <c r="G480" s="7" t="s">
        <v>116</v>
      </c>
      <c r="H480" s="7">
        <v>5</v>
      </c>
      <c r="I480" s="5" t="s">
        <v>684</v>
      </c>
    </row>
    <row r="481" ht="27" customHeight="1" spans="1:9">
      <c r="A481" s="7" t="s">
        <v>99</v>
      </c>
      <c r="B481" s="7" t="s">
        <v>654</v>
      </c>
      <c r="C481" s="7" t="s">
        <v>683</v>
      </c>
      <c r="D481" s="10"/>
      <c r="E481" s="10"/>
      <c r="F481" s="7" t="s">
        <v>686</v>
      </c>
      <c r="G481" s="7" t="s">
        <v>116</v>
      </c>
      <c r="H481" s="7">
        <v>5</v>
      </c>
      <c r="I481" s="10"/>
    </row>
    <row r="482" ht="27" customHeight="1" spans="1:9">
      <c r="A482" s="7" t="s">
        <v>99</v>
      </c>
      <c r="B482" s="7" t="s">
        <v>654</v>
      </c>
      <c r="C482" s="7" t="s">
        <v>683</v>
      </c>
      <c r="D482" s="10"/>
      <c r="E482" s="10"/>
      <c r="F482" s="7" t="s">
        <v>687</v>
      </c>
      <c r="G482" s="7" t="s">
        <v>20</v>
      </c>
      <c r="H482" s="7">
        <v>5</v>
      </c>
      <c r="I482" s="10"/>
    </row>
    <row r="483" ht="27" customHeight="1" spans="1:9">
      <c r="A483" s="7" t="s">
        <v>99</v>
      </c>
      <c r="B483" s="7" t="s">
        <v>654</v>
      </c>
      <c r="C483" s="7" t="s">
        <v>683</v>
      </c>
      <c r="D483" s="10"/>
      <c r="E483" s="10"/>
      <c r="F483" s="7" t="s">
        <v>688</v>
      </c>
      <c r="G483" s="7" t="s">
        <v>104</v>
      </c>
      <c r="H483" s="7">
        <v>5</v>
      </c>
      <c r="I483" s="10"/>
    </row>
    <row r="484" ht="27" customHeight="1" spans="1:9">
      <c r="A484" s="7" t="s">
        <v>99</v>
      </c>
      <c r="B484" s="7" t="s">
        <v>654</v>
      </c>
      <c r="C484" s="7" t="s">
        <v>683</v>
      </c>
      <c r="D484" s="8"/>
      <c r="E484" s="8"/>
      <c r="F484" s="7" t="s">
        <v>684</v>
      </c>
      <c r="G484" s="7" t="s">
        <v>14</v>
      </c>
      <c r="H484" s="7">
        <v>5</v>
      </c>
      <c r="I484" s="8"/>
    </row>
    <row r="485" ht="27" customHeight="1" spans="1:9">
      <c r="A485" s="7" t="s">
        <v>99</v>
      </c>
      <c r="B485" s="7" t="s">
        <v>654</v>
      </c>
      <c r="C485" s="7" t="s">
        <v>689</v>
      </c>
      <c r="D485" s="5" t="s">
        <v>12</v>
      </c>
      <c r="E485" s="5" t="s">
        <v>690</v>
      </c>
      <c r="F485" s="7" t="s">
        <v>691</v>
      </c>
      <c r="G485" s="7" t="s">
        <v>20</v>
      </c>
      <c r="H485" s="7">
        <v>3</v>
      </c>
      <c r="I485" s="5" t="s">
        <v>690</v>
      </c>
    </row>
    <row r="486" ht="27" customHeight="1" spans="1:9">
      <c r="A486" s="7" t="s">
        <v>99</v>
      </c>
      <c r="B486" s="7" t="s">
        <v>654</v>
      </c>
      <c r="C486" s="7" t="s">
        <v>689</v>
      </c>
      <c r="D486" s="10"/>
      <c r="E486" s="10"/>
      <c r="F486" s="7" t="s">
        <v>692</v>
      </c>
      <c r="G486" s="7" t="s">
        <v>104</v>
      </c>
      <c r="H486" s="7">
        <v>3</v>
      </c>
      <c r="I486" s="10"/>
    </row>
    <row r="487" ht="27" customHeight="1" spans="1:9">
      <c r="A487" s="7" t="s">
        <v>99</v>
      </c>
      <c r="B487" s="7" t="s">
        <v>654</v>
      </c>
      <c r="C487" s="7" t="s">
        <v>689</v>
      </c>
      <c r="D487" s="8"/>
      <c r="E487" s="8"/>
      <c r="F487" s="7" t="s">
        <v>690</v>
      </c>
      <c r="G487" s="7" t="s">
        <v>14</v>
      </c>
      <c r="H487" s="7">
        <v>3</v>
      </c>
      <c r="I487" s="8"/>
    </row>
    <row r="488" ht="27" customHeight="1" spans="1:9">
      <c r="A488" s="7" t="s">
        <v>99</v>
      </c>
      <c r="B488" s="7" t="s">
        <v>654</v>
      </c>
      <c r="C488" s="7" t="s">
        <v>693</v>
      </c>
      <c r="D488" s="5" t="s">
        <v>12</v>
      </c>
      <c r="E488" s="5" t="s">
        <v>694</v>
      </c>
      <c r="F488" s="7" t="s">
        <v>695</v>
      </c>
      <c r="G488" s="7" t="s">
        <v>20</v>
      </c>
      <c r="H488" s="7">
        <v>4</v>
      </c>
      <c r="I488" s="5" t="s">
        <v>694</v>
      </c>
    </row>
    <row r="489" ht="27" customHeight="1" spans="1:9">
      <c r="A489" s="7" t="s">
        <v>99</v>
      </c>
      <c r="B489" s="7" t="s">
        <v>654</v>
      </c>
      <c r="C489" s="7" t="s">
        <v>693</v>
      </c>
      <c r="D489" s="10"/>
      <c r="E489" s="10"/>
      <c r="F489" s="7" t="s">
        <v>696</v>
      </c>
      <c r="G489" s="7" t="s">
        <v>116</v>
      </c>
      <c r="H489" s="7">
        <v>4</v>
      </c>
      <c r="I489" s="10"/>
    </row>
    <row r="490" ht="27" customHeight="1" spans="1:9">
      <c r="A490" s="7" t="s">
        <v>99</v>
      </c>
      <c r="B490" s="7" t="s">
        <v>654</v>
      </c>
      <c r="C490" s="7" t="s">
        <v>693</v>
      </c>
      <c r="D490" s="10"/>
      <c r="E490" s="10"/>
      <c r="F490" s="7" t="s">
        <v>180</v>
      </c>
      <c r="G490" s="7" t="s">
        <v>104</v>
      </c>
      <c r="H490" s="7">
        <v>4</v>
      </c>
      <c r="I490" s="10"/>
    </row>
    <row r="491" ht="27" customHeight="1" spans="1:9">
      <c r="A491" s="7" t="s">
        <v>99</v>
      </c>
      <c r="B491" s="7" t="s">
        <v>654</v>
      </c>
      <c r="C491" s="7" t="s">
        <v>693</v>
      </c>
      <c r="D491" s="8"/>
      <c r="E491" s="8"/>
      <c r="F491" s="7" t="s">
        <v>694</v>
      </c>
      <c r="G491" s="7" t="s">
        <v>14</v>
      </c>
      <c r="H491" s="7">
        <v>4</v>
      </c>
      <c r="I491" s="8"/>
    </row>
    <row r="492" ht="27" customHeight="1" spans="1:9">
      <c r="A492" s="7" t="s">
        <v>99</v>
      </c>
      <c r="B492" s="5" t="s">
        <v>654</v>
      </c>
      <c r="C492" s="5" t="s">
        <v>697</v>
      </c>
      <c r="D492" s="5" t="s">
        <v>12</v>
      </c>
      <c r="E492" s="5" t="s">
        <v>698</v>
      </c>
      <c r="F492" s="7" t="s">
        <v>699</v>
      </c>
      <c r="G492" s="7" t="s">
        <v>20</v>
      </c>
      <c r="H492" s="7">
        <v>7</v>
      </c>
      <c r="I492" s="5" t="s">
        <v>698</v>
      </c>
    </row>
    <row r="493" ht="27" customHeight="1" spans="1:9">
      <c r="A493" s="7" t="s">
        <v>99</v>
      </c>
      <c r="B493" s="10"/>
      <c r="C493" s="10"/>
      <c r="D493" s="10"/>
      <c r="E493" s="10"/>
      <c r="F493" s="7" t="s">
        <v>700</v>
      </c>
      <c r="G493" s="7" t="s">
        <v>116</v>
      </c>
      <c r="H493" s="7">
        <v>7</v>
      </c>
      <c r="I493" s="10"/>
    </row>
    <row r="494" ht="27" customHeight="1" spans="1:9">
      <c r="A494" s="7" t="s">
        <v>99</v>
      </c>
      <c r="B494" s="10"/>
      <c r="C494" s="10"/>
      <c r="D494" s="10"/>
      <c r="E494" s="10"/>
      <c r="F494" s="7" t="s">
        <v>701</v>
      </c>
      <c r="G494" s="7" t="s">
        <v>104</v>
      </c>
      <c r="H494" s="7">
        <v>7</v>
      </c>
      <c r="I494" s="10"/>
    </row>
    <row r="495" ht="27" customHeight="1" spans="1:9">
      <c r="A495" s="7" t="s">
        <v>99</v>
      </c>
      <c r="B495" s="10"/>
      <c r="C495" s="10"/>
      <c r="D495" s="10"/>
      <c r="E495" s="10"/>
      <c r="F495" s="7" t="s">
        <v>702</v>
      </c>
      <c r="G495" s="7" t="s">
        <v>113</v>
      </c>
      <c r="H495" s="7">
        <v>7</v>
      </c>
      <c r="I495" s="10"/>
    </row>
    <row r="496" ht="27" customHeight="1" spans="1:9">
      <c r="A496" s="7" t="s">
        <v>99</v>
      </c>
      <c r="B496" s="10"/>
      <c r="C496" s="10"/>
      <c r="D496" s="10"/>
      <c r="E496" s="10"/>
      <c r="F496" s="7" t="s">
        <v>703</v>
      </c>
      <c r="G496" s="7" t="s">
        <v>116</v>
      </c>
      <c r="H496" s="7">
        <v>7</v>
      </c>
      <c r="I496" s="10"/>
    </row>
    <row r="497" ht="27" customHeight="1" spans="1:9">
      <c r="A497" s="7" t="s">
        <v>99</v>
      </c>
      <c r="B497" s="10"/>
      <c r="C497" s="10"/>
      <c r="D497" s="10"/>
      <c r="E497" s="10"/>
      <c r="F497" s="7" t="s">
        <v>698</v>
      </c>
      <c r="G497" s="7" t="s">
        <v>14</v>
      </c>
      <c r="H497" s="7">
        <v>7</v>
      </c>
      <c r="I497" s="10"/>
    </row>
    <row r="498" ht="27" customHeight="1" spans="1:9">
      <c r="A498" s="7" t="s">
        <v>99</v>
      </c>
      <c r="B498" s="8"/>
      <c r="C498" s="8"/>
      <c r="D498" s="10"/>
      <c r="E498" s="10"/>
      <c r="F498" s="7" t="s">
        <v>704</v>
      </c>
      <c r="G498" s="7"/>
      <c r="H498" s="7">
        <v>7</v>
      </c>
      <c r="I498" s="10"/>
    </row>
    <row r="499" ht="27" customHeight="1" spans="1:9">
      <c r="A499" s="7" t="s">
        <v>99</v>
      </c>
      <c r="B499" s="7" t="s">
        <v>654</v>
      </c>
      <c r="C499" s="7" t="s">
        <v>705</v>
      </c>
      <c r="D499" s="5" t="s">
        <v>12</v>
      </c>
      <c r="E499" s="5" t="s">
        <v>706</v>
      </c>
      <c r="F499" s="7" t="s">
        <v>707</v>
      </c>
      <c r="G499" s="7" t="s">
        <v>104</v>
      </c>
      <c r="H499" s="7">
        <v>3</v>
      </c>
      <c r="I499" s="5" t="s">
        <v>706</v>
      </c>
    </row>
    <row r="500" ht="27" customHeight="1" spans="1:9">
      <c r="A500" s="7" t="s">
        <v>99</v>
      </c>
      <c r="B500" s="7" t="s">
        <v>654</v>
      </c>
      <c r="C500" s="7" t="s">
        <v>705</v>
      </c>
      <c r="D500" s="10"/>
      <c r="E500" s="10"/>
      <c r="F500" s="7" t="s">
        <v>706</v>
      </c>
      <c r="G500" s="7" t="s">
        <v>14</v>
      </c>
      <c r="H500" s="7">
        <v>3</v>
      </c>
      <c r="I500" s="10"/>
    </row>
    <row r="501" ht="27" customHeight="1" spans="1:9">
      <c r="A501" s="7" t="s">
        <v>99</v>
      </c>
      <c r="B501" s="7" t="s">
        <v>654</v>
      </c>
      <c r="C501" s="7" t="s">
        <v>705</v>
      </c>
      <c r="D501" s="8"/>
      <c r="E501" s="8"/>
      <c r="F501" s="7" t="s">
        <v>708</v>
      </c>
      <c r="G501" s="7" t="s">
        <v>20</v>
      </c>
      <c r="H501" s="7">
        <v>3</v>
      </c>
      <c r="I501" s="8"/>
    </row>
    <row r="502" ht="27" customHeight="1" spans="1:9">
      <c r="A502" s="7" t="s">
        <v>99</v>
      </c>
      <c r="B502" s="7" t="s">
        <v>654</v>
      </c>
      <c r="C502" s="7" t="s">
        <v>661</v>
      </c>
      <c r="D502" s="5" t="s">
        <v>12</v>
      </c>
      <c r="E502" s="5" t="s">
        <v>709</v>
      </c>
      <c r="F502" s="7" t="s">
        <v>710</v>
      </c>
      <c r="G502" s="7" t="s">
        <v>35</v>
      </c>
      <c r="H502" s="7">
        <v>5</v>
      </c>
      <c r="I502" s="5" t="s">
        <v>710</v>
      </c>
    </row>
    <row r="503" ht="27" customHeight="1" spans="1:9">
      <c r="A503" s="7" t="s">
        <v>99</v>
      </c>
      <c r="B503" s="7" t="s">
        <v>654</v>
      </c>
      <c r="C503" s="7" t="s">
        <v>661</v>
      </c>
      <c r="D503" s="10"/>
      <c r="E503" s="10"/>
      <c r="F503" s="7" t="s">
        <v>711</v>
      </c>
      <c r="G503" s="7" t="s">
        <v>468</v>
      </c>
      <c r="H503" s="7">
        <v>5</v>
      </c>
      <c r="I503" s="10"/>
    </row>
    <row r="504" ht="27" customHeight="1" spans="1:9">
      <c r="A504" s="7" t="s">
        <v>99</v>
      </c>
      <c r="B504" s="7" t="s">
        <v>654</v>
      </c>
      <c r="C504" s="7" t="s">
        <v>661</v>
      </c>
      <c r="D504" s="10"/>
      <c r="E504" s="10"/>
      <c r="F504" s="7" t="s">
        <v>712</v>
      </c>
      <c r="G504" s="7" t="s">
        <v>152</v>
      </c>
      <c r="H504" s="7">
        <v>5</v>
      </c>
      <c r="I504" s="10"/>
    </row>
    <row r="505" ht="27" customHeight="1" spans="1:9">
      <c r="A505" s="7" t="s">
        <v>99</v>
      </c>
      <c r="B505" s="7" t="s">
        <v>654</v>
      </c>
      <c r="C505" s="7" t="s">
        <v>661</v>
      </c>
      <c r="D505" s="10"/>
      <c r="E505" s="10"/>
      <c r="F505" s="7" t="s">
        <v>713</v>
      </c>
      <c r="G505" s="7" t="s">
        <v>35</v>
      </c>
      <c r="H505" s="7">
        <v>5</v>
      </c>
      <c r="I505" s="10"/>
    </row>
    <row r="506" ht="27" customHeight="1" spans="1:9">
      <c r="A506" s="7" t="s">
        <v>99</v>
      </c>
      <c r="B506" s="7" t="s">
        <v>654</v>
      </c>
      <c r="C506" s="7" t="s">
        <v>661</v>
      </c>
      <c r="D506" s="8"/>
      <c r="E506" s="8"/>
      <c r="F506" s="7" t="s">
        <v>709</v>
      </c>
      <c r="G506" s="7" t="s">
        <v>14</v>
      </c>
      <c r="H506" s="7">
        <v>5</v>
      </c>
      <c r="I506" s="8"/>
    </row>
    <row r="507" ht="27" customHeight="1" spans="1:9">
      <c r="A507" s="7" t="s">
        <v>99</v>
      </c>
      <c r="B507" s="7" t="s">
        <v>654</v>
      </c>
      <c r="C507" s="7" t="s">
        <v>714</v>
      </c>
      <c r="D507" s="5" t="s">
        <v>12</v>
      </c>
      <c r="E507" s="5" t="s">
        <v>715</v>
      </c>
      <c r="F507" s="7" t="s">
        <v>716</v>
      </c>
      <c r="G507" s="7" t="s">
        <v>20</v>
      </c>
      <c r="H507" s="7">
        <v>6</v>
      </c>
      <c r="I507" s="5" t="s">
        <v>715</v>
      </c>
    </row>
    <row r="508" ht="27" customHeight="1" spans="1:9">
      <c r="A508" s="7" t="s">
        <v>99</v>
      </c>
      <c r="B508" s="7" t="s">
        <v>654</v>
      </c>
      <c r="C508" s="7" t="s">
        <v>714</v>
      </c>
      <c r="D508" s="10"/>
      <c r="E508" s="10"/>
      <c r="F508" s="7" t="s">
        <v>717</v>
      </c>
      <c r="G508" s="7" t="s">
        <v>113</v>
      </c>
      <c r="H508" s="7">
        <v>6</v>
      </c>
      <c r="I508" s="10"/>
    </row>
    <row r="509" ht="27" customHeight="1" spans="1:9">
      <c r="A509" s="7" t="s">
        <v>99</v>
      </c>
      <c r="B509" s="7" t="s">
        <v>654</v>
      </c>
      <c r="C509" s="7" t="s">
        <v>714</v>
      </c>
      <c r="D509" s="10"/>
      <c r="E509" s="10"/>
      <c r="F509" s="7" t="s">
        <v>718</v>
      </c>
      <c r="G509" s="7" t="s">
        <v>104</v>
      </c>
      <c r="H509" s="7">
        <v>6</v>
      </c>
      <c r="I509" s="10"/>
    </row>
    <row r="510" ht="27" customHeight="1" spans="1:9">
      <c r="A510" s="7" t="s">
        <v>99</v>
      </c>
      <c r="B510" s="7" t="s">
        <v>654</v>
      </c>
      <c r="C510" s="7" t="s">
        <v>714</v>
      </c>
      <c r="D510" s="10"/>
      <c r="E510" s="10"/>
      <c r="F510" s="7" t="s">
        <v>660</v>
      </c>
      <c r="G510" s="7" t="s">
        <v>116</v>
      </c>
      <c r="H510" s="7">
        <v>6</v>
      </c>
      <c r="I510" s="10"/>
    </row>
    <row r="511" ht="27" customHeight="1" spans="1:9">
      <c r="A511" s="7" t="s">
        <v>99</v>
      </c>
      <c r="B511" s="7" t="s">
        <v>654</v>
      </c>
      <c r="C511" s="7" t="s">
        <v>714</v>
      </c>
      <c r="D511" s="10"/>
      <c r="E511" s="10"/>
      <c r="F511" s="7" t="s">
        <v>719</v>
      </c>
      <c r="G511" s="7" t="s">
        <v>116</v>
      </c>
      <c r="H511" s="7">
        <v>6</v>
      </c>
      <c r="I511" s="10"/>
    </row>
    <row r="512" ht="27" customHeight="1" spans="1:9">
      <c r="A512" s="7" t="s">
        <v>99</v>
      </c>
      <c r="B512" s="7" t="s">
        <v>654</v>
      </c>
      <c r="C512" s="7" t="s">
        <v>714</v>
      </c>
      <c r="D512" s="8"/>
      <c r="E512" s="8"/>
      <c r="F512" s="7" t="s">
        <v>715</v>
      </c>
      <c r="G512" s="7" t="s">
        <v>14</v>
      </c>
      <c r="H512" s="7">
        <v>6</v>
      </c>
      <c r="I512" s="8"/>
    </row>
    <row r="513" ht="27" customHeight="1" spans="1:9">
      <c r="A513" s="7" t="s">
        <v>99</v>
      </c>
      <c r="B513" s="7" t="s">
        <v>654</v>
      </c>
      <c r="C513" s="7" t="s">
        <v>720</v>
      </c>
      <c r="D513" s="5" t="s">
        <v>12</v>
      </c>
      <c r="E513" s="5" t="s">
        <v>721</v>
      </c>
      <c r="F513" s="7" t="s">
        <v>722</v>
      </c>
      <c r="G513" s="7" t="s">
        <v>20</v>
      </c>
      <c r="H513" s="7">
        <v>3</v>
      </c>
      <c r="I513" s="5" t="s">
        <v>721</v>
      </c>
    </row>
    <row r="514" ht="27" customHeight="1" spans="1:9">
      <c r="A514" s="7" t="s">
        <v>99</v>
      </c>
      <c r="B514" s="7" t="s">
        <v>654</v>
      </c>
      <c r="C514" s="7" t="s">
        <v>720</v>
      </c>
      <c r="D514" s="10"/>
      <c r="E514" s="10"/>
      <c r="F514" s="7" t="s">
        <v>723</v>
      </c>
      <c r="G514" s="7" t="s">
        <v>197</v>
      </c>
      <c r="H514" s="7">
        <v>3</v>
      </c>
      <c r="I514" s="10"/>
    </row>
    <row r="515" ht="27" customHeight="1" spans="1:9">
      <c r="A515" s="7" t="s">
        <v>99</v>
      </c>
      <c r="B515" s="7" t="s">
        <v>654</v>
      </c>
      <c r="C515" s="7" t="s">
        <v>720</v>
      </c>
      <c r="D515" s="8"/>
      <c r="E515" s="8"/>
      <c r="F515" s="7" t="s">
        <v>721</v>
      </c>
      <c r="G515" s="7" t="s">
        <v>14</v>
      </c>
      <c r="H515" s="7">
        <v>3</v>
      </c>
      <c r="I515" s="8"/>
    </row>
    <row r="516" ht="27" customHeight="1" spans="1:9">
      <c r="A516" s="7" t="s">
        <v>99</v>
      </c>
      <c r="B516" s="7" t="s">
        <v>654</v>
      </c>
      <c r="C516" s="7" t="s">
        <v>697</v>
      </c>
      <c r="D516" s="5" t="s">
        <v>12</v>
      </c>
      <c r="E516" s="5" t="s">
        <v>724</v>
      </c>
      <c r="F516" s="7" t="s">
        <v>725</v>
      </c>
      <c r="G516" s="7" t="s">
        <v>20</v>
      </c>
      <c r="H516" s="7">
        <v>4</v>
      </c>
      <c r="I516" s="5" t="s">
        <v>724</v>
      </c>
    </row>
    <row r="517" ht="27" customHeight="1" spans="1:9">
      <c r="A517" s="7" t="s">
        <v>99</v>
      </c>
      <c r="B517" s="7" t="s">
        <v>654</v>
      </c>
      <c r="C517" s="7" t="s">
        <v>697</v>
      </c>
      <c r="D517" s="10"/>
      <c r="E517" s="10"/>
      <c r="F517" s="7" t="s">
        <v>726</v>
      </c>
      <c r="G517" s="7" t="s">
        <v>104</v>
      </c>
      <c r="H517" s="7">
        <v>4</v>
      </c>
      <c r="I517" s="10"/>
    </row>
    <row r="518" ht="27" customHeight="1" spans="1:9">
      <c r="A518" s="7" t="s">
        <v>99</v>
      </c>
      <c r="B518" s="7" t="s">
        <v>654</v>
      </c>
      <c r="C518" s="7" t="s">
        <v>697</v>
      </c>
      <c r="D518" s="10"/>
      <c r="E518" s="10"/>
      <c r="F518" s="7" t="s">
        <v>727</v>
      </c>
      <c r="G518" s="7" t="s">
        <v>116</v>
      </c>
      <c r="H518" s="7">
        <v>4</v>
      </c>
      <c r="I518" s="10"/>
    </row>
    <row r="519" ht="27" customHeight="1" spans="1:9">
      <c r="A519" s="7" t="s">
        <v>99</v>
      </c>
      <c r="B519" s="7" t="s">
        <v>654</v>
      </c>
      <c r="C519" s="7" t="s">
        <v>697</v>
      </c>
      <c r="D519" s="8"/>
      <c r="E519" s="8"/>
      <c r="F519" s="7" t="s">
        <v>724</v>
      </c>
      <c r="G519" s="7" t="s">
        <v>14</v>
      </c>
      <c r="H519" s="7">
        <v>4</v>
      </c>
      <c r="I519" s="8"/>
    </row>
    <row r="520" ht="27" customHeight="1" spans="1:9">
      <c r="A520" s="7" t="s">
        <v>99</v>
      </c>
      <c r="B520" s="7" t="s">
        <v>654</v>
      </c>
      <c r="C520" s="7" t="s">
        <v>728</v>
      </c>
      <c r="D520" s="5" t="s">
        <v>12</v>
      </c>
      <c r="E520" s="5" t="s">
        <v>729</v>
      </c>
      <c r="F520" s="7" t="s">
        <v>730</v>
      </c>
      <c r="G520" s="7" t="s">
        <v>104</v>
      </c>
      <c r="H520" s="7">
        <v>6</v>
      </c>
      <c r="I520" s="5" t="s">
        <v>729</v>
      </c>
    </row>
    <row r="521" ht="27" customHeight="1" spans="1:9">
      <c r="A521" s="7" t="s">
        <v>99</v>
      </c>
      <c r="B521" s="7" t="s">
        <v>654</v>
      </c>
      <c r="C521" s="7" t="s">
        <v>728</v>
      </c>
      <c r="D521" s="10"/>
      <c r="E521" s="10"/>
      <c r="F521" s="7" t="s">
        <v>731</v>
      </c>
      <c r="G521" s="7" t="s">
        <v>113</v>
      </c>
      <c r="H521" s="7">
        <v>6</v>
      </c>
      <c r="I521" s="10"/>
    </row>
    <row r="522" ht="27" customHeight="1" spans="1:9">
      <c r="A522" s="7" t="s">
        <v>99</v>
      </c>
      <c r="B522" s="7" t="s">
        <v>654</v>
      </c>
      <c r="C522" s="7" t="s">
        <v>728</v>
      </c>
      <c r="D522" s="10"/>
      <c r="E522" s="10"/>
      <c r="F522" s="7" t="s">
        <v>732</v>
      </c>
      <c r="G522" s="7" t="s">
        <v>20</v>
      </c>
      <c r="H522" s="7">
        <v>6</v>
      </c>
      <c r="I522" s="10"/>
    </row>
    <row r="523" ht="27" customHeight="1" spans="1:9">
      <c r="A523" s="7" t="s">
        <v>99</v>
      </c>
      <c r="B523" s="7" t="s">
        <v>654</v>
      </c>
      <c r="C523" s="7" t="s">
        <v>728</v>
      </c>
      <c r="D523" s="10"/>
      <c r="E523" s="10"/>
      <c r="F523" s="7" t="s">
        <v>733</v>
      </c>
      <c r="G523" s="7" t="s">
        <v>116</v>
      </c>
      <c r="H523" s="7">
        <v>6</v>
      </c>
      <c r="I523" s="10"/>
    </row>
    <row r="524" ht="27" customHeight="1" spans="1:9">
      <c r="A524" s="7" t="s">
        <v>99</v>
      </c>
      <c r="B524" s="7" t="s">
        <v>654</v>
      </c>
      <c r="C524" s="7" t="s">
        <v>728</v>
      </c>
      <c r="D524" s="10"/>
      <c r="E524" s="10"/>
      <c r="F524" s="7" t="s">
        <v>734</v>
      </c>
      <c r="G524" s="7" t="s">
        <v>116</v>
      </c>
      <c r="H524" s="7">
        <v>6</v>
      </c>
      <c r="I524" s="10"/>
    </row>
    <row r="525" ht="27" customHeight="1" spans="1:9">
      <c r="A525" s="7" t="s">
        <v>99</v>
      </c>
      <c r="B525" s="7" t="s">
        <v>654</v>
      </c>
      <c r="C525" s="7" t="s">
        <v>728</v>
      </c>
      <c r="D525" s="8"/>
      <c r="E525" s="8"/>
      <c r="F525" s="7" t="s">
        <v>729</v>
      </c>
      <c r="G525" s="7" t="s">
        <v>14</v>
      </c>
      <c r="H525" s="7">
        <v>6</v>
      </c>
      <c r="I525" s="8"/>
    </row>
    <row r="526" ht="27" customHeight="1" spans="1:9">
      <c r="A526" s="7" t="s">
        <v>99</v>
      </c>
      <c r="B526" s="7" t="s">
        <v>654</v>
      </c>
      <c r="C526" s="7" t="s">
        <v>735</v>
      </c>
      <c r="D526" s="5" t="s">
        <v>12</v>
      </c>
      <c r="E526" s="5" t="s">
        <v>736</v>
      </c>
      <c r="F526" s="7" t="s">
        <v>737</v>
      </c>
      <c r="G526" s="7" t="s">
        <v>20</v>
      </c>
      <c r="H526" s="7">
        <v>2</v>
      </c>
      <c r="I526" s="5" t="s">
        <v>736</v>
      </c>
    </row>
    <row r="527" ht="27" customHeight="1" spans="1:9">
      <c r="A527" s="7" t="s">
        <v>99</v>
      </c>
      <c r="B527" s="7" t="s">
        <v>654</v>
      </c>
      <c r="C527" s="7" t="s">
        <v>735</v>
      </c>
      <c r="D527" s="8"/>
      <c r="E527" s="8"/>
      <c r="F527" s="7" t="s">
        <v>736</v>
      </c>
      <c r="G527" s="7" t="s">
        <v>14</v>
      </c>
      <c r="H527" s="7">
        <v>2</v>
      </c>
      <c r="I527" s="8"/>
    </row>
    <row r="528" ht="27" customHeight="1" spans="1:9">
      <c r="A528" s="7" t="s">
        <v>99</v>
      </c>
      <c r="B528" s="7" t="s">
        <v>654</v>
      </c>
      <c r="C528" s="7" t="s">
        <v>738</v>
      </c>
      <c r="D528" s="5" t="s">
        <v>12</v>
      </c>
      <c r="E528" s="5" t="s">
        <v>739</v>
      </c>
      <c r="F528" s="7" t="s">
        <v>740</v>
      </c>
      <c r="G528" s="7" t="s">
        <v>20</v>
      </c>
      <c r="H528" s="7">
        <v>2</v>
      </c>
      <c r="I528" s="5" t="s">
        <v>739</v>
      </c>
    </row>
    <row r="529" ht="27" customHeight="1" spans="1:9">
      <c r="A529" s="7" t="s">
        <v>99</v>
      </c>
      <c r="B529" s="7" t="s">
        <v>654</v>
      </c>
      <c r="C529" s="7" t="s">
        <v>738</v>
      </c>
      <c r="D529" s="8"/>
      <c r="E529" s="8"/>
      <c r="F529" s="7" t="s">
        <v>739</v>
      </c>
      <c r="G529" s="7" t="s">
        <v>14</v>
      </c>
      <c r="H529" s="7">
        <v>2</v>
      </c>
      <c r="I529" s="8"/>
    </row>
    <row r="530" ht="27" customHeight="1" spans="1:9">
      <c r="A530" s="7" t="s">
        <v>99</v>
      </c>
      <c r="B530" s="7" t="s">
        <v>654</v>
      </c>
      <c r="C530" s="7" t="s">
        <v>741</v>
      </c>
      <c r="D530" s="5" t="s">
        <v>12</v>
      </c>
      <c r="E530" s="5" t="s">
        <v>742</v>
      </c>
      <c r="F530" s="7" t="s">
        <v>743</v>
      </c>
      <c r="G530" s="7" t="s">
        <v>20</v>
      </c>
      <c r="H530" s="7">
        <v>6</v>
      </c>
      <c r="I530" s="5" t="s">
        <v>742</v>
      </c>
    </row>
    <row r="531" ht="27" customHeight="1" spans="1:9">
      <c r="A531" s="7" t="s">
        <v>99</v>
      </c>
      <c r="B531" s="7" t="s">
        <v>654</v>
      </c>
      <c r="C531" s="7" t="s">
        <v>741</v>
      </c>
      <c r="D531" s="10"/>
      <c r="E531" s="10"/>
      <c r="F531" s="7" t="s">
        <v>744</v>
      </c>
      <c r="G531" s="7" t="s">
        <v>104</v>
      </c>
      <c r="H531" s="7">
        <v>6</v>
      </c>
      <c r="I531" s="10"/>
    </row>
    <row r="532" ht="27" customHeight="1" spans="1:9">
      <c r="A532" s="7" t="s">
        <v>99</v>
      </c>
      <c r="B532" s="7" t="s">
        <v>654</v>
      </c>
      <c r="C532" s="7" t="s">
        <v>741</v>
      </c>
      <c r="D532" s="10"/>
      <c r="E532" s="10"/>
      <c r="F532" s="7" t="s">
        <v>745</v>
      </c>
      <c r="G532" s="7" t="s">
        <v>113</v>
      </c>
      <c r="H532" s="7">
        <v>6</v>
      </c>
      <c r="I532" s="10"/>
    </row>
    <row r="533" ht="27" customHeight="1" spans="1:9">
      <c r="A533" s="7" t="s">
        <v>99</v>
      </c>
      <c r="B533" s="7" t="s">
        <v>654</v>
      </c>
      <c r="C533" s="7" t="s">
        <v>741</v>
      </c>
      <c r="D533" s="10"/>
      <c r="E533" s="10"/>
      <c r="F533" s="7" t="s">
        <v>746</v>
      </c>
      <c r="G533" s="7" t="s">
        <v>116</v>
      </c>
      <c r="H533" s="7">
        <v>6</v>
      </c>
      <c r="I533" s="10"/>
    </row>
    <row r="534" ht="27" customHeight="1" spans="1:9">
      <c r="A534" s="7" t="s">
        <v>99</v>
      </c>
      <c r="B534" s="7" t="s">
        <v>654</v>
      </c>
      <c r="C534" s="7" t="s">
        <v>741</v>
      </c>
      <c r="D534" s="10"/>
      <c r="E534" s="10"/>
      <c r="F534" s="7" t="s">
        <v>742</v>
      </c>
      <c r="G534" s="7" t="s">
        <v>14</v>
      </c>
      <c r="H534" s="7">
        <v>6</v>
      </c>
      <c r="I534" s="10"/>
    </row>
    <row r="535" ht="27" customHeight="1" spans="1:9">
      <c r="A535" s="7" t="s">
        <v>99</v>
      </c>
      <c r="B535" s="7" t="s">
        <v>654</v>
      </c>
      <c r="C535" s="7" t="s">
        <v>741</v>
      </c>
      <c r="D535" s="10"/>
      <c r="E535" s="10"/>
      <c r="F535" s="7" t="s">
        <v>747</v>
      </c>
      <c r="G535" s="7"/>
      <c r="H535" s="7">
        <v>6</v>
      </c>
      <c r="I535" s="10"/>
    </row>
    <row r="536" ht="27" customHeight="1" spans="1:9">
      <c r="A536" s="7" t="s">
        <v>99</v>
      </c>
      <c r="B536" s="7" t="s">
        <v>654</v>
      </c>
      <c r="C536" s="7" t="s">
        <v>714</v>
      </c>
      <c r="D536" s="5" t="s">
        <v>12</v>
      </c>
      <c r="E536" s="5" t="s">
        <v>748</v>
      </c>
      <c r="F536" s="7" t="s">
        <v>749</v>
      </c>
      <c r="G536" s="7" t="s">
        <v>35</v>
      </c>
      <c r="H536" s="7">
        <v>3</v>
      </c>
      <c r="I536" s="5" t="s">
        <v>748</v>
      </c>
    </row>
    <row r="537" ht="27" customHeight="1" spans="1:9">
      <c r="A537" s="7" t="s">
        <v>99</v>
      </c>
      <c r="B537" s="7" t="s">
        <v>654</v>
      </c>
      <c r="C537" s="7" t="s">
        <v>714</v>
      </c>
      <c r="D537" s="10"/>
      <c r="E537" s="10"/>
      <c r="F537" s="7" t="s">
        <v>750</v>
      </c>
      <c r="G537" s="7" t="s">
        <v>35</v>
      </c>
      <c r="H537" s="7">
        <v>3</v>
      </c>
      <c r="I537" s="10"/>
    </row>
    <row r="538" ht="27" customHeight="1" spans="1:9">
      <c r="A538" s="7" t="s">
        <v>99</v>
      </c>
      <c r="B538" s="7" t="s">
        <v>654</v>
      </c>
      <c r="C538" s="7" t="s">
        <v>714</v>
      </c>
      <c r="D538" s="8"/>
      <c r="E538" s="8"/>
      <c r="F538" s="7" t="s">
        <v>748</v>
      </c>
      <c r="G538" s="7" t="s">
        <v>14</v>
      </c>
      <c r="H538" s="7">
        <v>3</v>
      </c>
      <c r="I538" s="8"/>
    </row>
    <row r="539" ht="27" customHeight="1" spans="1:9">
      <c r="A539" s="7" t="s">
        <v>99</v>
      </c>
      <c r="B539" s="7" t="s">
        <v>654</v>
      </c>
      <c r="C539" s="7" t="s">
        <v>720</v>
      </c>
      <c r="D539" s="5" t="s">
        <v>12</v>
      </c>
      <c r="E539" s="5" t="s">
        <v>751</v>
      </c>
      <c r="F539" s="7" t="s">
        <v>752</v>
      </c>
      <c r="G539" s="7" t="s">
        <v>20</v>
      </c>
      <c r="H539" s="7">
        <v>4</v>
      </c>
      <c r="I539" s="5" t="s">
        <v>751</v>
      </c>
    </row>
    <row r="540" ht="27" customHeight="1" spans="1:9">
      <c r="A540" s="7" t="s">
        <v>99</v>
      </c>
      <c r="B540" s="7" t="s">
        <v>654</v>
      </c>
      <c r="C540" s="7" t="s">
        <v>720</v>
      </c>
      <c r="D540" s="10"/>
      <c r="E540" s="10"/>
      <c r="F540" s="7" t="s">
        <v>753</v>
      </c>
      <c r="G540" s="7" t="s">
        <v>35</v>
      </c>
      <c r="H540" s="7">
        <v>4</v>
      </c>
      <c r="I540" s="10"/>
    </row>
    <row r="541" ht="27" customHeight="1" spans="1:9">
      <c r="A541" s="7" t="s">
        <v>99</v>
      </c>
      <c r="B541" s="7" t="s">
        <v>654</v>
      </c>
      <c r="C541" s="7" t="s">
        <v>720</v>
      </c>
      <c r="D541" s="10"/>
      <c r="E541" s="10"/>
      <c r="F541" s="7" t="s">
        <v>754</v>
      </c>
      <c r="G541" s="7" t="s">
        <v>104</v>
      </c>
      <c r="H541" s="7">
        <v>4</v>
      </c>
      <c r="I541" s="10"/>
    </row>
    <row r="542" ht="27" customHeight="1" spans="1:9">
      <c r="A542" s="7" t="s">
        <v>99</v>
      </c>
      <c r="B542" s="7" t="s">
        <v>654</v>
      </c>
      <c r="C542" s="7" t="s">
        <v>720</v>
      </c>
      <c r="D542" s="8"/>
      <c r="E542" s="8"/>
      <c r="F542" s="7" t="s">
        <v>751</v>
      </c>
      <c r="G542" s="7" t="s">
        <v>14</v>
      </c>
      <c r="H542" s="7">
        <v>4</v>
      </c>
      <c r="I542" s="8"/>
    </row>
    <row r="543" ht="27" customHeight="1" spans="1:9">
      <c r="A543" s="7" t="s">
        <v>99</v>
      </c>
      <c r="B543" s="7" t="s">
        <v>654</v>
      </c>
      <c r="C543" s="7" t="s">
        <v>755</v>
      </c>
      <c r="D543" s="5" t="s">
        <v>12</v>
      </c>
      <c r="E543" s="5" t="s">
        <v>756</v>
      </c>
      <c r="F543" s="7" t="s">
        <v>757</v>
      </c>
      <c r="G543" s="7" t="s">
        <v>85</v>
      </c>
      <c r="H543" s="7">
        <v>5</v>
      </c>
      <c r="I543" s="5" t="s">
        <v>756</v>
      </c>
    </row>
    <row r="544" ht="27" customHeight="1" spans="1:9">
      <c r="A544" s="7" t="s">
        <v>99</v>
      </c>
      <c r="B544" s="7" t="s">
        <v>654</v>
      </c>
      <c r="C544" s="7" t="s">
        <v>755</v>
      </c>
      <c r="D544" s="10"/>
      <c r="E544" s="10"/>
      <c r="F544" s="7" t="s">
        <v>758</v>
      </c>
      <c r="G544" s="7" t="s">
        <v>85</v>
      </c>
      <c r="H544" s="7">
        <v>5</v>
      </c>
      <c r="I544" s="10"/>
    </row>
    <row r="545" ht="27" customHeight="1" spans="1:9">
      <c r="A545" s="7" t="s">
        <v>99</v>
      </c>
      <c r="B545" s="7" t="s">
        <v>654</v>
      </c>
      <c r="C545" s="7" t="s">
        <v>755</v>
      </c>
      <c r="D545" s="10"/>
      <c r="E545" s="10"/>
      <c r="F545" s="7" t="s">
        <v>759</v>
      </c>
      <c r="G545" s="7" t="s">
        <v>20</v>
      </c>
      <c r="H545" s="7">
        <v>5</v>
      </c>
      <c r="I545" s="10"/>
    </row>
    <row r="546" ht="27" customHeight="1" spans="1:9">
      <c r="A546" s="7" t="s">
        <v>99</v>
      </c>
      <c r="B546" s="7" t="s">
        <v>654</v>
      </c>
      <c r="C546" s="7" t="s">
        <v>755</v>
      </c>
      <c r="D546" s="10"/>
      <c r="E546" s="10"/>
      <c r="F546" s="7" t="s">
        <v>760</v>
      </c>
      <c r="G546" s="7" t="s">
        <v>104</v>
      </c>
      <c r="H546" s="7">
        <v>5</v>
      </c>
      <c r="I546" s="10"/>
    </row>
    <row r="547" ht="27" customHeight="1" spans="1:9">
      <c r="A547" s="7" t="s">
        <v>99</v>
      </c>
      <c r="B547" s="7" t="s">
        <v>654</v>
      </c>
      <c r="C547" s="7" t="s">
        <v>755</v>
      </c>
      <c r="D547" s="8"/>
      <c r="E547" s="8"/>
      <c r="F547" s="7" t="s">
        <v>756</v>
      </c>
      <c r="G547" s="7" t="s">
        <v>14</v>
      </c>
      <c r="H547" s="7">
        <v>5</v>
      </c>
      <c r="I547" s="8"/>
    </row>
    <row r="548" ht="27" customHeight="1" spans="1:9">
      <c r="A548" s="7" t="s">
        <v>99</v>
      </c>
      <c r="B548" s="7" t="s">
        <v>654</v>
      </c>
      <c r="C548" s="7" t="s">
        <v>738</v>
      </c>
      <c r="D548" s="5" t="s">
        <v>12</v>
      </c>
      <c r="E548" s="5" t="s">
        <v>761</v>
      </c>
      <c r="F548" s="7" t="s">
        <v>762</v>
      </c>
      <c r="G548" s="7" t="s">
        <v>113</v>
      </c>
      <c r="H548" s="7">
        <v>6</v>
      </c>
      <c r="I548" s="5" t="s">
        <v>761</v>
      </c>
    </row>
    <row r="549" ht="27" customHeight="1" spans="1:9">
      <c r="A549" s="7" t="s">
        <v>99</v>
      </c>
      <c r="B549" s="7" t="s">
        <v>654</v>
      </c>
      <c r="C549" s="7" t="s">
        <v>738</v>
      </c>
      <c r="D549" s="10"/>
      <c r="E549" s="10"/>
      <c r="F549" s="7" t="s">
        <v>763</v>
      </c>
      <c r="G549" s="7" t="s">
        <v>116</v>
      </c>
      <c r="H549" s="7">
        <v>6</v>
      </c>
      <c r="I549" s="10"/>
    </row>
    <row r="550" ht="27" customHeight="1" spans="1:9">
      <c r="A550" s="7" t="s">
        <v>99</v>
      </c>
      <c r="B550" s="7" t="s">
        <v>654</v>
      </c>
      <c r="C550" s="7" t="s">
        <v>738</v>
      </c>
      <c r="D550" s="10"/>
      <c r="E550" s="10"/>
      <c r="F550" s="7" t="s">
        <v>764</v>
      </c>
      <c r="G550" s="7" t="s">
        <v>116</v>
      </c>
      <c r="H550" s="7">
        <v>6</v>
      </c>
      <c r="I550" s="10"/>
    </row>
    <row r="551" ht="27" customHeight="1" spans="1:9">
      <c r="A551" s="7" t="s">
        <v>99</v>
      </c>
      <c r="B551" s="7" t="s">
        <v>654</v>
      </c>
      <c r="C551" s="7" t="s">
        <v>738</v>
      </c>
      <c r="D551" s="10"/>
      <c r="E551" s="10"/>
      <c r="F551" s="7" t="s">
        <v>765</v>
      </c>
      <c r="G551" s="7" t="s">
        <v>104</v>
      </c>
      <c r="H551" s="7">
        <v>6</v>
      </c>
      <c r="I551" s="10"/>
    </row>
    <row r="552" ht="27" customHeight="1" spans="1:9">
      <c r="A552" s="7" t="s">
        <v>99</v>
      </c>
      <c r="B552" s="7" t="s">
        <v>654</v>
      </c>
      <c r="C552" s="7" t="s">
        <v>738</v>
      </c>
      <c r="D552" s="10"/>
      <c r="E552" s="10"/>
      <c r="F552" s="7" t="s">
        <v>761</v>
      </c>
      <c r="G552" s="7" t="s">
        <v>14</v>
      </c>
      <c r="H552" s="7">
        <v>6</v>
      </c>
      <c r="I552" s="10"/>
    </row>
    <row r="553" ht="27" customHeight="1" spans="1:9">
      <c r="A553" s="7" t="s">
        <v>99</v>
      </c>
      <c r="B553" s="7" t="s">
        <v>654</v>
      </c>
      <c r="C553" s="7" t="s">
        <v>738</v>
      </c>
      <c r="D553" s="8"/>
      <c r="E553" s="8"/>
      <c r="F553" s="7" t="s">
        <v>766</v>
      </c>
      <c r="G553" s="7" t="s">
        <v>20</v>
      </c>
      <c r="H553" s="7">
        <v>6</v>
      </c>
      <c r="I553" s="8"/>
    </row>
    <row r="554" ht="27" customHeight="1" spans="1:9">
      <c r="A554" s="7" t="s">
        <v>99</v>
      </c>
      <c r="B554" s="7" t="s">
        <v>654</v>
      </c>
      <c r="C554" s="7" t="s">
        <v>741</v>
      </c>
      <c r="D554" s="5" t="s">
        <v>12</v>
      </c>
      <c r="E554" s="6" t="s">
        <v>767</v>
      </c>
      <c r="F554" s="7" t="s">
        <v>768</v>
      </c>
      <c r="G554" s="7" t="s">
        <v>104</v>
      </c>
      <c r="H554" s="7">
        <v>6</v>
      </c>
      <c r="I554" s="6" t="s">
        <v>769</v>
      </c>
    </row>
    <row r="555" ht="27" customHeight="1" spans="1:9">
      <c r="A555" s="7" t="s">
        <v>99</v>
      </c>
      <c r="B555" s="7" t="s">
        <v>654</v>
      </c>
      <c r="C555" s="7" t="s">
        <v>741</v>
      </c>
      <c r="D555" s="10"/>
      <c r="E555" s="50"/>
      <c r="F555" s="7" t="s">
        <v>770</v>
      </c>
      <c r="G555" s="7" t="s">
        <v>113</v>
      </c>
      <c r="H555" s="7">
        <v>6</v>
      </c>
      <c r="I555" s="50"/>
    </row>
    <row r="556" ht="27" customHeight="1" spans="1:9">
      <c r="A556" s="7" t="s">
        <v>99</v>
      </c>
      <c r="B556" s="7" t="s">
        <v>654</v>
      </c>
      <c r="C556" s="7" t="s">
        <v>741</v>
      </c>
      <c r="D556" s="10"/>
      <c r="E556" s="50"/>
      <c r="F556" s="7" t="s">
        <v>771</v>
      </c>
      <c r="G556" s="7" t="s">
        <v>116</v>
      </c>
      <c r="H556" s="7">
        <v>6</v>
      </c>
      <c r="I556" s="50"/>
    </row>
    <row r="557" ht="27" customHeight="1" spans="1:9">
      <c r="A557" s="7" t="s">
        <v>99</v>
      </c>
      <c r="B557" s="7" t="s">
        <v>654</v>
      </c>
      <c r="C557" s="7" t="s">
        <v>741</v>
      </c>
      <c r="D557" s="10"/>
      <c r="E557" s="50"/>
      <c r="F557" s="7" t="s">
        <v>767</v>
      </c>
      <c r="G557" s="7" t="s">
        <v>14</v>
      </c>
      <c r="H557" s="7">
        <v>6</v>
      </c>
      <c r="I557" s="50"/>
    </row>
    <row r="558" ht="27" customHeight="1" spans="1:9">
      <c r="A558" s="7" t="s">
        <v>99</v>
      </c>
      <c r="B558" s="7" t="s">
        <v>654</v>
      </c>
      <c r="C558" s="7" t="s">
        <v>741</v>
      </c>
      <c r="D558" s="10"/>
      <c r="E558" s="50"/>
      <c r="F558" s="7" t="s">
        <v>769</v>
      </c>
      <c r="G558" s="4" t="s">
        <v>20</v>
      </c>
      <c r="H558" s="7">
        <v>6</v>
      </c>
      <c r="I558" s="50"/>
    </row>
    <row r="559" ht="27" customHeight="1" spans="1:9">
      <c r="A559" s="7" t="s">
        <v>99</v>
      </c>
      <c r="B559" s="7" t="s">
        <v>654</v>
      </c>
      <c r="C559" s="7" t="s">
        <v>741</v>
      </c>
      <c r="D559" s="10"/>
      <c r="E559" s="51"/>
      <c r="F559" s="153" t="s">
        <v>772</v>
      </c>
      <c r="G559" s="4"/>
      <c r="H559" s="7">
        <v>6</v>
      </c>
      <c r="I559" s="51"/>
    </row>
    <row r="560" ht="27" customHeight="1" spans="1:9">
      <c r="A560" s="7" t="s">
        <v>99</v>
      </c>
      <c r="B560" s="7" t="s">
        <v>654</v>
      </c>
      <c r="C560" s="7" t="s">
        <v>741</v>
      </c>
      <c r="D560" s="10" t="s">
        <v>12</v>
      </c>
      <c r="E560" s="4" t="s">
        <v>59</v>
      </c>
      <c r="F560" s="4" t="s">
        <v>59</v>
      </c>
      <c r="G560" s="4" t="s">
        <v>14</v>
      </c>
      <c r="H560" s="7">
        <v>3</v>
      </c>
      <c r="I560" s="4" t="s">
        <v>59</v>
      </c>
    </row>
    <row r="561" ht="27" customHeight="1" spans="1:9">
      <c r="A561" s="7" t="s">
        <v>99</v>
      </c>
      <c r="B561" s="7" t="s">
        <v>654</v>
      </c>
      <c r="C561" s="7" t="s">
        <v>741</v>
      </c>
      <c r="D561" s="10"/>
      <c r="E561" s="4"/>
      <c r="F561" s="4" t="s">
        <v>773</v>
      </c>
      <c r="G561" s="4" t="s">
        <v>113</v>
      </c>
      <c r="H561" s="7">
        <v>3</v>
      </c>
      <c r="I561" s="4"/>
    </row>
    <row r="562" ht="27" customHeight="1" spans="1:9">
      <c r="A562" s="7" t="s">
        <v>99</v>
      </c>
      <c r="B562" s="7" t="s">
        <v>654</v>
      </c>
      <c r="C562" s="7" t="s">
        <v>741</v>
      </c>
      <c r="D562" s="8"/>
      <c r="E562" s="4"/>
      <c r="F562" s="4" t="s">
        <v>774</v>
      </c>
      <c r="G562" s="4" t="s">
        <v>141</v>
      </c>
      <c r="H562" s="7">
        <v>3</v>
      </c>
      <c r="I562" s="4"/>
    </row>
    <row r="563" ht="27" customHeight="1" spans="1:9">
      <c r="A563" s="4" t="s">
        <v>99</v>
      </c>
      <c r="B563" s="4" t="s">
        <v>654</v>
      </c>
      <c r="C563" s="85" t="s">
        <v>775</v>
      </c>
      <c r="D563" s="109" t="s">
        <v>12</v>
      </c>
      <c r="E563" s="91" t="s">
        <v>776</v>
      </c>
      <c r="F563" s="85" t="s">
        <v>776</v>
      </c>
      <c r="G563" s="32"/>
      <c r="H563" s="32">
        <v>4</v>
      </c>
      <c r="I563" s="91" t="s">
        <v>776</v>
      </c>
    </row>
    <row r="564" ht="27" customHeight="1" spans="1:9">
      <c r="A564" s="4" t="s">
        <v>99</v>
      </c>
      <c r="B564" s="4" t="s">
        <v>654</v>
      </c>
      <c r="C564" s="85" t="s">
        <v>775</v>
      </c>
      <c r="D564" s="109"/>
      <c r="E564" s="160"/>
      <c r="F564" s="85" t="s">
        <v>777</v>
      </c>
      <c r="G564" s="32"/>
      <c r="H564" s="32">
        <v>4</v>
      </c>
      <c r="I564" s="160"/>
    </row>
    <row r="565" ht="27" customHeight="1" spans="1:9">
      <c r="A565" s="4" t="s">
        <v>99</v>
      </c>
      <c r="B565" s="4" t="s">
        <v>654</v>
      </c>
      <c r="C565" s="85" t="s">
        <v>775</v>
      </c>
      <c r="D565" s="109"/>
      <c r="E565" s="160"/>
      <c r="F565" s="85" t="s">
        <v>778</v>
      </c>
      <c r="G565" s="32"/>
      <c r="H565" s="32">
        <v>4</v>
      </c>
      <c r="I565" s="160"/>
    </row>
    <row r="566" ht="27" customHeight="1" spans="1:9">
      <c r="A566" s="4" t="s">
        <v>99</v>
      </c>
      <c r="B566" s="4" t="s">
        <v>654</v>
      </c>
      <c r="C566" s="85" t="s">
        <v>775</v>
      </c>
      <c r="D566" s="112"/>
      <c r="E566" s="93"/>
      <c r="F566" s="85" t="s">
        <v>779</v>
      </c>
      <c r="G566" s="32"/>
      <c r="H566" s="32">
        <v>4</v>
      </c>
      <c r="I566" s="93"/>
    </row>
    <row r="567" ht="27" customHeight="1" spans="1:9">
      <c r="A567" s="32"/>
      <c r="B567" s="4" t="s">
        <v>654</v>
      </c>
      <c r="C567" s="157" t="s">
        <v>780</v>
      </c>
      <c r="D567" s="109" t="s">
        <v>12</v>
      </c>
      <c r="E567" s="91" t="s">
        <v>781</v>
      </c>
      <c r="F567" s="172" t="s">
        <v>781</v>
      </c>
      <c r="G567" s="32"/>
      <c r="H567" s="32">
        <v>6</v>
      </c>
      <c r="I567" s="91" t="s">
        <v>781</v>
      </c>
    </row>
    <row r="568" ht="27" customHeight="1" spans="1:9">
      <c r="A568" s="32"/>
      <c r="B568" s="4" t="s">
        <v>654</v>
      </c>
      <c r="C568" s="159"/>
      <c r="D568" s="109"/>
      <c r="E568" s="160"/>
      <c r="F568" s="185" t="s">
        <v>782</v>
      </c>
      <c r="G568" s="32"/>
      <c r="H568" s="32">
        <v>6</v>
      </c>
      <c r="I568" s="160"/>
    </row>
    <row r="569" ht="27" customHeight="1" spans="1:9">
      <c r="A569" s="32"/>
      <c r="B569" s="4" t="s">
        <v>654</v>
      </c>
      <c r="C569" s="159"/>
      <c r="D569" s="109"/>
      <c r="E569" s="160"/>
      <c r="F569" s="185" t="s">
        <v>783</v>
      </c>
      <c r="G569" s="32"/>
      <c r="H569" s="32">
        <v>6</v>
      </c>
      <c r="I569" s="160"/>
    </row>
    <row r="570" ht="27" customHeight="1" spans="1:9">
      <c r="A570" s="32"/>
      <c r="B570" s="4" t="s">
        <v>654</v>
      </c>
      <c r="C570" s="159"/>
      <c r="D570" s="109"/>
      <c r="E570" s="160"/>
      <c r="F570" s="185" t="s">
        <v>784</v>
      </c>
      <c r="G570" s="32"/>
      <c r="H570" s="32">
        <v>6</v>
      </c>
      <c r="I570" s="160"/>
    </row>
    <row r="571" ht="27" customHeight="1" spans="1:9">
      <c r="A571" s="32"/>
      <c r="B571" s="4" t="s">
        <v>654</v>
      </c>
      <c r="C571" s="159"/>
      <c r="D571" s="109"/>
      <c r="E571" s="160"/>
      <c r="F571" s="185" t="s">
        <v>785</v>
      </c>
      <c r="G571" s="32"/>
      <c r="H571" s="32">
        <v>6</v>
      </c>
      <c r="I571" s="160"/>
    </row>
    <row r="572" ht="27" customHeight="1" spans="1:9">
      <c r="A572" s="32"/>
      <c r="B572" s="4" t="s">
        <v>654</v>
      </c>
      <c r="C572" s="161"/>
      <c r="D572" s="112"/>
      <c r="E572" s="93"/>
      <c r="F572" s="185" t="s">
        <v>786</v>
      </c>
      <c r="G572" s="32"/>
      <c r="H572" s="32">
        <v>6</v>
      </c>
      <c r="I572" s="93"/>
    </row>
    <row r="573" ht="27" customHeight="1" spans="1:9">
      <c r="A573" s="32"/>
      <c r="B573" s="4" t="s">
        <v>654</v>
      </c>
      <c r="C573" s="157" t="s">
        <v>787</v>
      </c>
      <c r="D573" s="109" t="s">
        <v>12</v>
      </c>
      <c r="E573" s="186" t="s">
        <v>788</v>
      </c>
      <c r="F573" s="171" t="s">
        <v>788</v>
      </c>
      <c r="G573" s="32"/>
      <c r="H573" s="32">
        <v>6</v>
      </c>
      <c r="I573" s="186" t="s">
        <v>788</v>
      </c>
    </row>
    <row r="574" ht="27" customHeight="1" spans="1:9">
      <c r="A574" s="32"/>
      <c r="B574" s="4" t="s">
        <v>654</v>
      </c>
      <c r="C574" s="159"/>
      <c r="D574" s="109"/>
      <c r="E574" s="187"/>
      <c r="F574" s="171" t="s">
        <v>789</v>
      </c>
      <c r="G574" s="32"/>
      <c r="H574" s="32">
        <v>6</v>
      </c>
      <c r="I574" s="187"/>
    </row>
    <row r="575" ht="27" customHeight="1" spans="1:9">
      <c r="A575" s="32"/>
      <c r="B575" s="4" t="s">
        <v>654</v>
      </c>
      <c r="C575" s="159"/>
      <c r="D575" s="109"/>
      <c r="E575" s="187"/>
      <c r="F575" s="171" t="s">
        <v>790</v>
      </c>
      <c r="G575" s="32"/>
      <c r="H575" s="32">
        <v>6</v>
      </c>
      <c r="I575" s="187"/>
    </row>
    <row r="576" ht="27" customHeight="1" spans="1:9">
      <c r="A576" s="32"/>
      <c r="B576" s="4" t="s">
        <v>654</v>
      </c>
      <c r="C576" s="159"/>
      <c r="D576" s="109"/>
      <c r="E576" s="187"/>
      <c r="F576" s="171" t="s">
        <v>791</v>
      </c>
      <c r="G576" s="32"/>
      <c r="H576" s="32">
        <v>6</v>
      </c>
      <c r="I576" s="187"/>
    </row>
    <row r="577" ht="27" customHeight="1" spans="1:9">
      <c r="A577" s="32"/>
      <c r="B577" s="4" t="s">
        <v>654</v>
      </c>
      <c r="C577" s="159"/>
      <c r="D577" s="109"/>
      <c r="E577" s="187"/>
      <c r="F577" s="171" t="s">
        <v>792</v>
      </c>
      <c r="G577" s="32"/>
      <c r="H577" s="32">
        <v>6</v>
      </c>
      <c r="I577" s="187"/>
    </row>
    <row r="578" ht="27" customHeight="1" spans="1:9">
      <c r="A578" s="32"/>
      <c r="B578" s="4" t="s">
        <v>654</v>
      </c>
      <c r="C578" s="161"/>
      <c r="D578" s="112"/>
      <c r="E578" s="188"/>
      <c r="F578" s="171" t="s">
        <v>793</v>
      </c>
      <c r="G578" s="32"/>
      <c r="H578" s="32">
        <v>6</v>
      </c>
      <c r="I578" s="188"/>
    </row>
    <row r="579" ht="27" customHeight="1" spans="1:9">
      <c r="A579" s="32"/>
      <c r="B579" s="4" t="s">
        <v>654</v>
      </c>
      <c r="C579" s="157" t="s">
        <v>794</v>
      </c>
      <c r="D579" s="109" t="s">
        <v>12</v>
      </c>
      <c r="E579" s="157" t="s">
        <v>795</v>
      </c>
      <c r="F579" s="130" t="s">
        <v>795</v>
      </c>
      <c r="G579" s="32"/>
      <c r="H579" s="32">
        <v>3</v>
      </c>
      <c r="I579" s="157" t="s">
        <v>795</v>
      </c>
    </row>
    <row r="580" ht="27" customHeight="1" spans="1:9">
      <c r="A580" s="32"/>
      <c r="B580" s="4" t="s">
        <v>654</v>
      </c>
      <c r="C580" s="159"/>
      <c r="D580" s="109"/>
      <c r="E580" s="159"/>
      <c r="F580" s="130" t="s">
        <v>796</v>
      </c>
      <c r="G580" s="32"/>
      <c r="H580" s="32">
        <v>3</v>
      </c>
      <c r="I580" s="159"/>
    </row>
    <row r="581" ht="27" customHeight="1" spans="1:9">
      <c r="A581" s="32"/>
      <c r="B581" s="4" t="s">
        <v>654</v>
      </c>
      <c r="C581" s="161"/>
      <c r="D581" s="112"/>
      <c r="E581" s="161"/>
      <c r="F581" s="130" t="s">
        <v>797</v>
      </c>
      <c r="G581" s="32"/>
      <c r="H581" s="32">
        <v>3</v>
      </c>
      <c r="I581" s="161"/>
    </row>
    <row r="582" ht="27" customHeight="1" spans="1:9">
      <c r="A582" s="32"/>
      <c r="B582" s="4" t="s">
        <v>654</v>
      </c>
      <c r="C582" s="112" t="s">
        <v>798</v>
      </c>
      <c r="D582" s="109" t="s">
        <v>12</v>
      </c>
      <c r="E582" s="85" t="s">
        <v>799</v>
      </c>
      <c r="F582" s="189" t="s">
        <v>799</v>
      </c>
      <c r="G582" s="32"/>
      <c r="H582" s="32">
        <v>2</v>
      </c>
      <c r="I582" s="85" t="s">
        <v>799</v>
      </c>
    </row>
    <row r="583" ht="27" customHeight="1" spans="1:9">
      <c r="A583" s="32"/>
      <c r="B583" s="4" t="s">
        <v>654</v>
      </c>
      <c r="C583" s="112" t="s">
        <v>798</v>
      </c>
      <c r="D583" s="112"/>
      <c r="E583" s="85"/>
      <c r="F583" s="85" t="s">
        <v>800</v>
      </c>
      <c r="G583" s="32"/>
      <c r="H583" s="32">
        <v>2</v>
      </c>
      <c r="I583" s="85"/>
    </row>
    <row r="584" ht="27" customHeight="1" spans="1:9">
      <c r="A584" s="32"/>
      <c r="B584" s="32"/>
      <c r="C584" s="32"/>
      <c r="D584" s="112"/>
      <c r="E584" s="32"/>
      <c r="F584" s="32"/>
      <c r="G584" s="32"/>
      <c r="H584" s="32"/>
      <c r="I584" s="112"/>
    </row>
    <row r="585" ht="27" customHeight="1" spans="1:9">
      <c r="A585" s="32" t="s">
        <v>30</v>
      </c>
      <c r="B585" s="32"/>
      <c r="C585" s="32"/>
      <c r="D585" s="32"/>
      <c r="E585" s="32">
        <f>COUNTIF(D457:D584,"Y")</f>
        <v>29</v>
      </c>
      <c r="F585" s="32"/>
      <c r="G585" s="32"/>
      <c r="H585" s="32">
        <f>COUNT(H457:H584)</f>
        <v>127</v>
      </c>
      <c r="I585" s="32"/>
    </row>
    <row r="586" ht="27" customHeight="1" spans="1:9">
      <c r="A586" s="32" t="s">
        <v>97</v>
      </c>
      <c r="B586" s="32"/>
      <c r="C586" s="32"/>
      <c r="D586" s="32"/>
      <c r="E586" s="32">
        <f>E35+E104+E158+E192+E223+E285+E343+E394+E410+E456+E585</f>
        <v>147</v>
      </c>
      <c r="F586" s="32"/>
      <c r="G586" s="32"/>
      <c r="H586" s="32">
        <f>H35+H104+H158+H192+H223+H285+H343+H394+H410+H456+H585</f>
        <v>561</v>
      </c>
      <c r="I586" s="32"/>
    </row>
  </sheetData>
  <autoFilter ref="A2:I586">
    <extLst/>
  </autoFilter>
  <sortState ref="A2:R496">
    <sortCondition ref="B2" descending="1"/>
  </sortState>
  <mergeCells count="472">
    <mergeCell ref="A1:I1"/>
    <mergeCell ref="B23:B25"/>
    <mergeCell ref="B26:B27"/>
    <mergeCell ref="B268:B270"/>
    <mergeCell ref="B451:B454"/>
    <mergeCell ref="B492:B498"/>
    <mergeCell ref="C23:C25"/>
    <mergeCell ref="C26:C27"/>
    <mergeCell ref="C96:C101"/>
    <mergeCell ref="C145:C148"/>
    <mergeCell ref="C149:C154"/>
    <mergeCell ref="C155:C156"/>
    <mergeCell ref="C220:C221"/>
    <mergeCell ref="C268:C270"/>
    <mergeCell ref="C271:C272"/>
    <mergeCell ref="C273:C276"/>
    <mergeCell ref="C277:C278"/>
    <mergeCell ref="C279:C283"/>
    <mergeCell ref="C335:C337"/>
    <mergeCell ref="C338:C341"/>
    <mergeCell ref="C380:C386"/>
    <mergeCell ref="C387:C389"/>
    <mergeCell ref="C390:C392"/>
    <mergeCell ref="C445:C446"/>
    <mergeCell ref="C447:C448"/>
    <mergeCell ref="C449:C450"/>
    <mergeCell ref="C451:C454"/>
    <mergeCell ref="C492:C498"/>
    <mergeCell ref="C567:C572"/>
    <mergeCell ref="C573:C578"/>
    <mergeCell ref="C579:C581"/>
    <mergeCell ref="D3:D5"/>
    <mergeCell ref="D6:D8"/>
    <mergeCell ref="D9:D14"/>
    <mergeCell ref="D15:D20"/>
    <mergeCell ref="D21:D22"/>
    <mergeCell ref="D23:D25"/>
    <mergeCell ref="D26:D27"/>
    <mergeCell ref="D28:D33"/>
    <mergeCell ref="D36:D40"/>
    <mergeCell ref="D41:D43"/>
    <mergeCell ref="D44:D48"/>
    <mergeCell ref="D49:D50"/>
    <mergeCell ref="D51:D56"/>
    <mergeCell ref="D57:D59"/>
    <mergeCell ref="D60:D62"/>
    <mergeCell ref="D63:D64"/>
    <mergeCell ref="D65:D70"/>
    <mergeCell ref="D71:D74"/>
    <mergeCell ref="D75:D77"/>
    <mergeCell ref="D78:D82"/>
    <mergeCell ref="D83:D84"/>
    <mergeCell ref="D85:D89"/>
    <mergeCell ref="D90:D95"/>
    <mergeCell ref="D96:D101"/>
    <mergeCell ref="D105:D107"/>
    <mergeCell ref="D108:D109"/>
    <mergeCell ref="D110:D111"/>
    <mergeCell ref="D112:D115"/>
    <mergeCell ref="D116:D119"/>
    <mergeCell ref="D120:D121"/>
    <mergeCell ref="D122:D126"/>
    <mergeCell ref="D127:D131"/>
    <mergeCell ref="D132:D133"/>
    <mergeCell ref="D134:D135"/>
    <mergeCell ref="D136:D141"/>
    <mergeCell ref="D142:D144"/>
    <mergeCell ref="D145:D148"/>
    <mergeCell ref="D149:D154"/>
    <mergeCell ref="D155:D156"/>
    <mergeCell ref="D159:D163"/>
    <mergeCell ref="D164:D166"/>
    <mergeCell ref="D167:D169"/>
    <mergeCell ref="D170:D172"/>
    <mergeCell ref="D173:D174"/>
    <mergeCell ref="D175:D181"/>
    <mergeCell ref="D182:D186"/>
    <mergeCell ref="D187:D191"/>
    <mergeCell ref="D193:D196"/>
    <mergeCell ref="D197:D201"/>
    <mergeCell ref="D202:D207"/>
    <mergeCell ref="D208:D212"/>
    <mergeCell ref="D213:D215"/>
    <mergeCell ref="D216:D217"/>
    <mergeCell ref="D218:D219"/>
    <mergeCell ref="D220:D221"/>
    <mergeCell ref="D224:D228"/>
    <mergeCell ref="D229:D232"/>
    <mergeCell ref="D233:D234"/>
    <mergeCell ref="D235:D238"/>
    <mergeCell ref="D239:D242"/>
    <mergeCell ref="D243:D244"/>
    <mergeCell ref="D245:D247"/>
    <mergeCell ref="D248:D251"/>
    <mergeCell ref="D252:D255"/>
    <mergeCell ref="D256:D259"/>
    <mergeCell ref="D260:D265"/>
    <mergeCell ref="D266:D267"/>
    <mergeCell ref="D268:D270"/>
    <mergeCell ref="D271:D272"/>
    <mergeCell ref="D273:D276"/>
    <mergeCell ref="D277:D278"/>
    <mergeCell ref="D279:D283"/>
    <mergeCell ref="D286:D287"/>
    <mergeCell ref="D288:D293"/>
    <mergeCell ref="D294:D296"/>
    <mergeCell ref="D297:D303"/>
    <mergeCell ref="D304:D305"/>
    <mergeCell ref="D306:D307"/>
    <mergeCell ref="D308:D313"/>
    <mergeCell ref="D314:D315"/>
    <mergeCell ref="D316:D318"/>
    <mergeCell ref="D319:D324"/>
    <mergeCell ref="D325:D329"/>
    <mergeCell ref="D330:D331"/>
    <mergeCell ref="D332:D334"/>
    <mergeCell ref="D335:D337"/>
    <mergeCell ref="D338:D341"/>
    <mergeCell ref="D344:D346"/>
    <mergeCell ref="D347:D350"/>
    <mergeCell ref="D351:D354"/>
    <mergeCell ref="D355:D358"/>
    <mergeCell ref="D359:D362"/>
    <mergeCell ref="D363:D366"/>
    <mergeCell ref="D367:D371"/>
    <mergeCell ref="D372:D375"/>
    <mergeCell ref="D376:D379"/>
    <mergeCell ref="D380:D386"/>
    <mergeCell ref="D387:D389"/>
    <mergeCell ref="D390:D392"/>
    <mergeCell ref="D395:D397"/>
    <mergeCell ref="D398:D400"/>
    <mergeCell ref="D401:D403"/>
    <mergeCell ref="D404:D407"/>
    <mergeCell ref="D408:D409"/>
    <mergeCell ref="D411:D412"/>
    <mergeCell ref="D413:D415"/>
    <mergeCell ref="D416:D417"/>
    <mergeCell ref="D418:D420"/>
    <mergeCell ref="D421:D427"/>
    <mergeCell ref="D428:D429"/>
    <mergeCell ref="D430:D431"/>
    <mergeCell ref="D432:D434"/>
    <mergeCell ref="D435:D439"/>
    <mergeCell ref="D440:D444"/>
    <mergeCell ref="D445:D446"/>
    <mergeCell ref="D447:D448"/>
    <mergeCell ref="D449:D450"/>
    <mergeCell ref="D451:D454"/>
    <mergeCell ref="D457:D461"/>
    <mergeCell ref="D462:D466"/>
    <mergeCell ref="D467:D471"/>
    <mergeCell ref="D472:D475"/>
    <mergeCell ref="D476:D479"/>
    <mergeCell ref="D480:D484"/>
    <mergeCell ref="D485:D487"/>
    <mergeCell ref="D488:D491"/>
    <mergeCell ref="D492:D498"/>
    <mergeCell ref="D499:D501"/>
    <mergeCell ref="D502:D506"/>
    <mergeCell ref="D507:D512"/>
    <mergeCell ref="D513:D515"/>
    <mergeCell ref="D516:D519"/>
    <mergeCell ref="D520:D525"/>
    <mergeCell ref="D526:D527"/>
    <mergeCell ref="D528:D529"/>
    <mergeCell ref="D530:D535"/>
    <mergeCell ref="D536:D538"/>
    <mergeCell ref="D539:D542"/>
    <mergeCell ref="D543:D547"/>
    <mergeCell ref="D548:D553"/>
    <mergeCell ref="D554:D559"/>
    <mergeCell ref="D560:D562"/>
    <mergeCell ref="D563:D566"/>
    <mergeCell ref="D567:D572"/>
    <mergeCell ref="D573:D578"/>
    <mergeCell ref="D579:D581"/>
    <mergeCell ref="D582:D583"/>
    <mergeCell ref="E3:E5"/>
    <mergeCell ref="E6:E8"/>
    <mergeCell ref="E9:E14"/>
    <mergeCell ref="E15:E20"/>
    <mergeCell ref="E21:E22"/>
    <mergeCell ref="E23:E25"/>
    <mergeCell ref="E26:E27"/>
    <mergeCell ref="E28:E33"/>
    <mergeCell ref="E36:E40"/>
    <mergeCell ref="E41:E43"/>
    <mergeCell ref="E44:E48"/>
    <mergeCell ref="E49:E50"/>
    <mergeCell ref="E51:E56"/>
    <mergeCell ref="E57:E59"/>
    <mergeCell ref="E60:E62"/>
    <mergeCell ref="E63:E64"/>
    <mergeCell ref="E65:E70"/>
    <mergeCell ref="E71:E74"/>
    <mergeCell ref="E75:E77"/>
    <mergeCell ref="E78:E82"/>
    <mergeCell ref="E83:E84"/>
    <mergeCell ref="E85:E89"/>
    <mergeCell ref="E90:E95"/>
    <mergeCell ref="E96:E101"/>
    <mergeCell ref="E105:E107"/>
    <mergeCell ref="E108:E109"/>
    <mergeCell ref="E110:E111"/>
    <mergeCell ref="E112:E115"/>
    <mergeCell ref="E116:E119"/>
    <mergeCell ref="E120:E121"/>
    <mergeCell ref="E122:E126"/>
    <mergeCell ref="E127:E131"/>
    <mergeCell ref="E132:E133"/>
    <mergeCell ref="E134:E135"/>
    <mergeCell ref="E136:E141"/>
    <mergeCell ref="E142:E144"/>
    <mergeCell ref="E145:E148"/>
    <mergeCell ref="E149:E154"/>
    <mergeCell ref="E155:E156"/>
    <mergeCell ref="E159:E163"/>
    <mergeCell ref="E164:E166"/>
    <mergeCell ref="E167:E169"/>
    <mergeCell ref="E170:E172"/>
    <mergeCell ref="E173:E174"/>
    <mergeCell ref="E175:E181"/>
    <mergeCell ref="E182:E186"/>
    <mergeCell ref="E187:E191"/>
    <mergeCell ref="E193:E196"/>
    <mergeCell ref="E197:E201"/>
    <mergeCell ref="E202:E207"/>
    <mergeCell ref="E208:E212"/>
    <mergeCell ref="E213:E215"/>
    <mergeCell ref="E216:E217"/>
    <mergeCell ref="E218:E219"/>
    <mergeCell ref="E220:E221"/>
    <mergeCell ref="E224:E228"/>
    <mergeCell ref="E229:E232"/>
    <mergeCell ref="E233:E234"/>
    <mergeCell ref="E235:E238"/>
    <mergeCell ref="E239:E242"/>
    <mergeCell ref="E243:E244"/>
    <mergeCell ref="E245:E247"/>
    <mergeCell ref="E248:E251"/>
    <mergeCell ref="E252:E255"/>
    <mergeCell ref="E256:E259"/>
    <mergeCell ref="E260:E265"/>
    <mergeCell ref="E266:E267"/>
    <mergeCell ref="E268:E270"/>
    <mergeCell ref="E271:E272"/>
    <mergeCell ref="E273:E276"/>
    <mergeCell ref="E277:E278"/>
    <mergeCell ref="E279:E283"/>
    <mergeCell ref="E286:E287"/>
    <mergeCell ref="E288:E293"/>
    <mergeCell ref="E294:E296"/>
    <mergeCell ref="E297:E303"/>
    <mergeCell ref="E304:E305"/>
    <mergeCell ref="E306:E307"/>
    <mergeCell ref="E308:E313"/>
    <mergeCell ref="E314:E315"/>
    <mergeCell ref="E316:E318"/>
    <mergeCell ref="E319:E324"/>
    <mergeCell ref="E325:E329"/>
    <mergeCell ref="E330:E331"/>
    <mergeCell ref="E332:E334"/>
    <mergeCell ref="E335:E337"/>
    <mergeCell ref="E338:E341"/>
    <mergeCell ref="E344:E346"/>
    <mergeCell ref="E347:E350"/>
    <mergeCell ref="E351:E354"/>
    <mergeCell ref="E355:E358"/>
    <mergeCell ref="E359:E362"/>
    <mergeCell ref="E363:E366"/>
    <mergeCell ref="E367:E371"/>
    <mergeCell ref="E372:E375"/>
    <mergeCell ref="E376:E379"/>
    <mergeCell ref="E380:E386"/>
    <mergeCell ref="E387:E389"/>
    <mergeCell ref="E390:E392"/>
    <mergeCell ref="E395:E397"/>
    <mergeCell ref="E398:E400"/>
    <mergeCell ref="E401:E403"/>
    <mergeCell ref="E404:E407"/>
    <mergeCell ref="E408:E409"/>
    <mergeCell ref="E411:E412"/>
    <mergeCell ref="E413:E415"/>
    <mergeCell ref="E416:E417"/>
    <mergeCell ref="E418:E420"/>
    <mergeCell ref="E421:E427"/>
    <mergeCell ref="E428:E429"/>
    <mergeCell ref="E430:E431"/>
    <mergeCell ref="E432:E434"/>
    <mergeCell ref="E435:E439"/>
    <mergeCell ref="E440:E444"/>
    <mergeCell ref="E445:E446"/>
    <mergeCell ref="E447:E448"/>
    <mergeCell ref="E449:E450"/>
    <mergeCell ref="E451:E454"/>
    <mergeCell ref="E457:E461"/>
    <mergeCell ref="E462:E466"/>
    <mergeCell ref="E467:E471"/>
    <mergeCell ref="E472:E475"/>
    <mergeCell ref="E476:E479"/>
    <mergeCell ref="E480:E484"/>
    <mergeCell ref="E485:E487"/>
    <mergeCell ref="E488:E491"/>
    <mergeCell ref="E492:E498"/>
    <mergeCell ref="E499:E501"/>
    <mergeCell ref="E502:E506"/>
    <mergeCell ref="E507:E512"/>
    <mergeCell ref="E513:E515"/>
    <mergeCell ref="E516:E519"/>
    <mergeCell ref="E520:E525"/>
    <mergeCell ref="E526:E527"/>
    <mergeCell ref="E528:E529"/>
    <mergeCell ref="E530:E535"/>
    <mergeCell ref="E536:E538"/>
    <mergeCell ref="E539:E542"/>
    <mergeCell ref="E543:E547"/>
    <mergeCell ref="E548:E553"/>
    <mergeCell ref="E554:E559"/>
    <mergeCell ref="E560:E562"/>
    <mergeCell ref="E563:E566"/>
    <mergeCell ref="E567:E572"/>
    <mergeCell ref="E573:E578"/>
    <mergeCell ref="E579:E581"/>
    <mergeCell ref="E582:E583"/>
    <mergeCell ref="G23:G25"/>
    <mergeCell ref="G96:G101"/>
    <mergeCell ref="G145:G148"/>
    <mergeCell ref="G149:G154"/>
    <mergeCell ref="H21:H22"/>
    <mergeCell ref="I3:I5"/>
    <mergeCell ref="I6:I8"/>
    <mergeCell ref="I9:I14"/>
    <mergeCell ref="I15:I20"/>
    <mergeCell ref="I21:I22"/>
    <mergeCell ref="I23:I25"/>
    <mergeCell ref="I26:I27"/>
    <mergeCell ref="I28:I33"/>
    <mergeCell ref="I36:I40"/>
    <mergeCell ref="I41:I43"/>
    <mergeCell ref="I44:I48"/>
    <mergeCell ref="I49:I50"/>
    <mergeCell ref="I51:I56"/>
    <mergeCell ref="I57:I59"/>
    <mergeCell ref="I60:I62"/>
    <mergeCell ref="I63:I64"/>
    <mergeCell ref="I65:I70"/>
    <mergeCell ref="I71:I74"/>
    <mergeCell ref="I75:I77"/>
    <mergeCell ref="I78:I82"/>
    <mergeCell ref="I83:I84"/>
    <mergeCell ref="I85:I89"/>
    <mergeCell ref="I90:I95"/>
    <mergeCell ref="I96:I101"/>
    <mergeCell ref="I105:I107"/>
    <mergeCell ref="I108:I109"/>
    <mergeCell ref="I110:I111"/>
    <mergeCell ref="I112:I115"/>
    <mergeCell ref="I116:I119"/>
    <mergeCell ref="I120:I121"/>
    <mergeCell ref="I122:I126"/>
    <mergeCell ref="I127:I131"/>
    <mergeCell ref="I132:I133"/>
    <mergeCell ref="I134:I135"/>
    <mergeCell ref="I136:I141"/>
    <mergeCell ref="I145:I148"/>
    <mergeCell ref="I149:I154"/>
    <mergeCell ref="I155:I156"/>
    <mergeCell ref="I159:I163"/>
    <mergeCell ref="I164:I166"/>
    <mergeCell ref="I167:I169"/>
    <mergeCell ref="I170:I172"/>
    <mergeCell ref="I173:I174"/>
    <mergeCell ref="I175:I181"/>
    <mergeCell ref="I182:I186"/>
    <mergeCell ref="I187:I191"/>
    <mergeCell ref="I193:I196"/>
    <mergeCell ref="I197:I201"/>
    <mergeCell ref="I202:I207"/>
    <mergeCell ref="I208:I212"/>
    <mergeCell ref="I213:I215"/>
    <mergeCell ref="I216:I217"/>
    <mergeCell ref="I218:I219"/>
    <mergeCell ref="I220:I221"/>
    <mergeCell ref="I224:I228"/>
    <mergeCell ref="I229:I232"/>
    <mergeCell ref="I233:I234"/>
    <mergeCell ref="I235:I238"/>
    <mergeCell ref="I239:I242"/>
    <mergeCell ref="I243:I244"/>
    <mergeCell ref="I245:I247"/>
    <mergeCell ref="I248:I251"/>
    <mergeCell ref="I252:I255"/>
    <mergeCell ref="I256:I259"/>
    <mergeCell ref="I260:I265"/>
    <mergeCell ref="I266:I267"/>
    <mergeCell ref="I268:I270"/>
    <mergeCell ref="I271:I272"/>
    <mergeCell ref="I273:I276"/>
    <mergeCell ref="I277:I278"/>
    <mergeCell ref="I279:I283"/>
    <mergeCell ref="I286:I287"/>
    <mergeCell ref="I288:I293"/>
    <mergeCell ref="I294:I296"/>
    <mergeCell ref="I297:I303"/>
    <mergeCell ref="I304:I305"/>
    <mergeCell ref="I306:I307"/>
    <mergeCell ref="I308:I313"/>
    <mergeCell ref="I314:I315"/>
    <mergeCell ref="I316:I318"/>
    <mergeCell ref="I319:I324"/>
    <mergeCell ref="I325:I329"/>
    <mergeCell ref="I330:I331"/>
    <mergeCell ref="I332:I334"/>
    <mergeCell ref="I335:I337"/>
    <mergeCell ref="I344:I346"/>
    <mergeCell ref="I347:I350"/>
    <mergeCell ref="I351:I354"/>
    <mergeCell ref="I355:I358"/>
    <mergeCell ref="I359:I362"/>
    <mergeCell ref="I363:I366"/>
    <mergeCell ref="I367:I371"/>
    <mergeCell ref="I372:I375"/>
    <mergeCell ref="I376:I379"/>
    <mergeCell ref="I380:I386"/>
    <mergeCell ref="I387:I389"/>
    <mergeCell ref="I390:I392"/>
    <mergeCell ref="I395:I397"/>
    <mergeCell ref="I398:I400"/>
    <mergeCell ref="I401:I403"/>
    <mergeCell ref="I404:I407"/>
    <mergeCell ref="I408:I409"/>
    <mergeCell ref="I411:I412"/>
    <mergeCell ref="I413:I415"/>
    <mergeCell ref="I416:I417"/>
    <mergeCell ref="I418:I420"/>
    <mergeCell ref="I421:I427"/>
    <mergeCell ref="I428:I429"/>
    <mergeCell ref="I430:I431"/>
    <mergeCell ref="I432:I434"/>
    <mergeCell ref="I435:I439"/>
    <mergeCell ref="I440:I444"/>
    <mergeCell ref="I451:I454"/>
    <mergeCell ref="I457:I461"/>
    <mergeCell ref="I462:I466"/>
    <mergeCell ref="I467:I471"/>
    <mergeCell ref="I472:I475"/>
    <mergeCell ref="I476:I479"/>
    <mergeCell ref="I480:I484"/>
    <mergeCell ref="I485:I487"/>
    <mergeCell ref="I488:I491"/>
    <mergeCell ref="I492:I498"/>
    <mergeCell ref="I499:I501"/>
    <mergeCell ref="I502:I506"/>
    <mergeCell ref="I507:I512"/>
    <mergeCell ref="I513:I515"/>
    <mergeCell ref="I516:I519"/>
    <mergeCell ref="I520:I525"/>
    <mergeCell ref="I526:I527"/>
    <mergeCell ref="I528:I529"/>
    <mergeCell ref="I530:I535"/>
    <mergeCell ref="I536:I538"/>
    <mergeCell ref="I539:I542"/>
    <mergeCell ref="I543:I547"/>
    <mergeCell ref="I548:I553"/>
    <mergeCell ref="I554:I559"/>
    <mergeCell ref="I560:I562"/>
    <mergeCell ref="I563:I566"/>
    <mergeCell ref="I567:I572"/>
    <mergeCell ref="I573:I578"/>
    <mergeCell ref="I579:I581"/>
    <mergeCell ref="I582:I58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43"/>
  <sheetViews>
    <sheetView topLeftCell="A36" workbookViewId="0">
      <selection activeCell="D49" sqref="D$1:D$1048576"/>
    </sheetView>
  </sheetViews>
  <sheetFormatPr defaultColWidth="9" defaultRowHeight="13.5"/>
  <cols>
    <col min="1" max="3" width="9" style="41"/>
    <col min="4" max="4" width="4" style="41" hidden="1" customWidth="1"/>
    <col min="5" max="16384" width="9" style="41"/>
  </cols>
  <sheetData>
    <row r="1" ht="45" customHeight="1" spans="1:9">
      <c r="A1" s="1" t="s">
        <v>801</v>
      </c>
      <c r="B1" s="1"/>
      <c r="C1" s="1"/>
      <c r="D1" s="1"/>
      <c r="E1" s="1"/>
      <c r="F1" s="1"/>
      <c r="G1" s="1"/>
      <c r="H1" s="1"/>
      <c r="I1" s="1"/>
    </row>
    <row r="2" ht="32" customHeight="1" spans="1:9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ht="27" customHeight="1" spans="1:9">
      <c r="A3" s="4" t="s">
        <v>802</v>
      </c>
      <c r="B3" s="4" t="s">
        <v>803</v>
      </c>
      <c r="C3" s="4" t="s">
        <v>804</v>
      </c>
      <c r="D3" s="5" t="s">
        <v>12</v>
      </c>
      <c r="E3" s="6" t="s">
        <v>805</v>
      </c>
      <c r="F3" s="4" t="s">
        <v>806</v>
      </c>
      <c r="G3" s="4" t="s">
        <v>104</v>
      </c>
      <c r="H3" s="7">
        <v>2</v>
      </c>
      <c r="I3" s="6" t="s">
        <v>805</v>
      </c>
    </row>
    <row r="4" ht="27" customHeight="1" spans="1:9">
      <c r="A4" s="4" t="s">
        <v>802</v>
      </c>
      <c r="B4" s="4" t="s">
        <v>803</v>
      </c>
      <c r="C4" s="4" t="s">
        <v>804</v>
      </c>
      <c r="D4" s="8"/>
      <c r="E4" s="8"/>
      <c r="F4" s="4" t="s">
        <v>805</v>
      </c>
      <c r="G4" s="4" t="s">
        <v>14</v>
      </c>
      <c r="H4" s="7">
        <v>2</v>
      </c>
      <c r="I4" s="8"/>
    </row>
    <row r="5" ht="27" customHeight="1" spans="1:9">
      <c r="A5" s="4" t="s">
        <v>802</v>
      </c>
      <c r="B5" s="4" t="s">
        <v>803</v>
      </c>
      <c r="C5" s="81" t="s">
        <v>807</v>
      </c>
      <c r="D5" s="7" t="s">
        <v>12</v>
      </c>
      <c r="E5" s="33" t="s">
        <v>808</v>
      </c>
      <c r="F5" s="82" t="s">
        <v>808</v>
      </c>
      <c r="G5" s="33" t="s">
        <v>807</v>
      </c>
      <c r="H5" s="7">
        <v>2</v>
      </c>
      <c r="I5" s="33" t="s">
        <v>808</v>
      </c>
    </row>
    <row r="6" ht="27" customHeight="1" spans="1:9">
      <c r="A6" s="4"/>
      <c r="B6" s="7"/>
      <c r="C6" s="81"/>
      <c r="D6" s="7"/>
      <c r="E6" s="33"/>
      <c r="F6" s="33" t="s">
        <v>809</v>
      </c>
      <c r="G6" s="33"/>
      <c r="H6" s="7">
        <v>2</v>
      </c>
      <c r="I6" s="33"/>
    </row>
    <row r="7" ht="27" customHeight="1" spans="1:9">
      <c r="A7" s="4" t="s">
        <v>802</v>
      </c>
      <c r="B7" s="4" t="s">
        <v>803</v>
      </c>
      <c r="C7" s="81" t="s">
        <v>810</v>
      </c>
      <c r="D7" s="7" t="s">
        <v>12</v>
      </c>
      <c r="E7" s="28" t="s">
        <v>811</v>
      </c>
      <c r="F7" s="83" t="s">
        <v>811</v>
      </c>
      <c r="G7" s="33" t="s">
        <v>810</v>
      </c>
      <c r="H7" s="7">
        <v>2</v>
      </c>
      <c r="I7" s="28" t="s">
        <v>811</v>
      </c>
    </row>
    <row r="8" ht="27" customHeight="1" spans="1:9">
      <c r="A8" s="4"/>
      <c r="B8" s="7"/>
      <c r="C8" s="81"/>
      <c r="D8" s="7"/>
      <c r="E8" s="28"/>
      <c r="F8" s="28" t="s">
        <v>812</v>
      </c>
      <c r="G8" s="33"/>
      <c r="H8" s="7">
        <v>2</v>
      </c>
      <c r="I8" s="28"/>
    </row>
    <row r="9" ht="27" customHeight="1" spans="1:9">
      <c r="A9" s="7" t="s">
        <v>802</v>
      </c>
      <c r="B9" s="7" t="s">
        <v>803</v>
      </c>
      <c r="C9" s="7" t="s">
        <v>810</v>
      </c>
      <c r="D9" s="5" t="s">
        <v>12</v>
      </c>
      <c r="E9" s="5" t="s">
        <v>813</v>
      </c>
      <c r="F9" s="7" t="s">
        <v>813</v>
      </c>
      <c r="G9" s="7" t="s">
        <v>14</v>
      </c>
      <c r="H9" s="7">
        <v>2</v>
      </c>
      <c r="I9" s="5" t="s">
        <v>813</v>
      </c>
    </row>
    <row r="10" ht="27" customHeight="1" spans="1:9">
      <c r="A10" s="7" t="s">
        <v>802</v>
      </c>
      <c r="B10" s="7" t="s">
        <v>803</v>
      </c>
      <c r="C10" s="7" t="s">
        <v>810</v>
      </c>
      <c r="D10" s="8"/>
      <c r="E10" s="8"/>
      <c r="F10" s="7" t="s">
        <v>814</v>
      </c>
      <c r="G10" s="7" t="s">
        <v>104</v>
      </c>
      <c r="H10" s="7">
        <v>2</v>
      </c>
      <c r="I10" s="8"/>
    </row>
    <row r="11" ht="27" customHeight="1" spans="1:9">
      <c r="A11" s="7" t="s">
        <v>802</v>
      </c>
      <c r="B11" s="7" t="s">
        <v>803</v>
      </c>
      <c r="C11" s="7" t="s">
        <v>810</v>
      </c>
      <c r="D11" s="5" t="s">
        <v>12</v>
      </c>
      <c r="E11" s="5" t="s">
        <v>815</v>
      </c>
      <c r="F11" s="7" t="s">
        <v>816</v>
      </c>
      <c r="G11" s="7" t="s">
        <v>20</v>
      </c>
      <c r="H11" s="7">
        <v>2</v>
      </c>
      <c r="I11" s="5" t="s">
        <v>815</v>
      </c>
    </row>
    <row r="12" ht="27" customHeight="1" spans="1:9">
      <c r="A12" s="7" t="s">
        <v>802</v>
      </c>
      <c r="B12" s="7" t="s">
        <v>803</v>
      </c>
      <c r="C12" s="7" t="s">
        <v>810</v>
      </c>
      <c r="D12" s="8"/>
      <c r="E12" s="8"/>
      <c r="F12" s="7" t="s">
        <v>815</v>
      </c>
      <c r="G12" s="7" t="s">
        <v>14</v>
      </c>
      <c r="H12" s="7">
        <v>2</v>
      </c>
      <c r="I12" s="8"/>
    </row>
    <row r="13" ht="27" customHeight="1" spans="1:9">
      <c r="A13" s="7" t="s">
        <v>802</v>
      </c>
      <c r="B13" s="7" t="s">
        <v>803</v>
      </c>
      <c r="C13" s="7" t="s">
        <v>817</v>
      </c>
      <c r="D13" s="5" t="s">
        <v>12</v>
      </c>
      <c r="E13" s="5" t="s">
        <v>818</v>
      </c>
      <c r="F13" s="7" t="s">
        <v>819</v>
      </c>
      <c r="G13" s="7" t="s">
        <v>20</v>
      </c>
      <c r="H13" s="7">
        <v>2</v>
      </c>
      <c r="I13" s="5" t="s">
        <v>818</v>
      </c>
    </row>
    <row r="14" ht="27" customHeight="1" spans="1:9">
      <c r="A14" s="7" t="s">
        <v>802</v>
      </c>
      <c r="B14" s="7" t="s">
        <v>803</v>
      </c>
      <c r="C14" s="7" t="s">
        <v>817</v>
      </c>
      <c r="D14" s="8"/>
      <c r="E14" s="8"/>
      <c r="F14" s="7" t="s">
        <v>818</v>
      </c>
      <c r="G14" s="7" t="s">
        <v>14</v>
      </c>
      <c r="H14" s="7">
        <v>2</v>
      </c>
      <c r="I14" s="8"/>
    </row>
    <row r="15" ht="27" customHeight="1" spans="1:9">
      <c r="A15" s="53"/>
      <c r="B15" s="54"/>
      <c r="C15" s="54"/>
      <c r="D15" s="54"/>
      <c r="E15" s="54"/>
      <c r="F15" s="54"/>
      <c r="G15" s="54"/>
      <c r="H15" s="54"/>
      <c r="I15" s="54"/>
    </row>
    <row r="16" ht="27" customHeight="1" spans="1:9">
      <c r="A16" s="53"/>
      <c r="B16" s="54"/>
      <c r="C16" s="54"/>
      <c r="D16" s="54"/>
      <c r="E16" s="54"/>
      <c r="F16" s="54"/>
      <c r="G16" s="54"/>
      <c r="H16" s="54"/>
      <c r="I16" s="54"/>
    </row>
    <row r="17" ht="27" customHeight="1" spans="1:9">
      <c r="A17" s="53" t="s">
        <v>30</v>
      </c>
      <c r="B17" s="54"/>
      <c r="C17" s="54"/>
      <c r="D17" s="54"/>
      <c r="E17" s="54">
        <f>COUNTIF(D3:D16,"Y")</f>
        <v>6</v>
      </c>
      <c r="F17" s="54"/>
      <c r="G17" s="54"/>
      <c r="H17" s="54">
        <f>COUNT(H3:H16)</f>
        <v>12</v>
      </c>
      <c r="I17" s="54"/>
    </row>
    <row r="18" ht="27" customHeight="1" spans="1:9">
      <c r="A18" s="7" t="s">
        <v>802</v>
      </c>
      <c r="B18" s="4" t="s">
        <v>820</v>
      </c>
      <c r="C18" s="7" t="s">
        <v>821</v>
      </c>
      <c r="D18" s="5" t="s">
        <v>12</v>
      </c>
      <c r="E18" s="5" t="s">
        <v>822</v>
      </c>
      <c r="F18" s="7" t="s">
        <v>823</v>
      </c>
      <c r="G18" s="7" t="s">
        <v>104</v>
      </c>
      <c r="H18" s="7">
        <v>4</v>
      </c>
      <c r="I18" s="5" t="s">
        <v>822</v>
      </c>
    </row>
    <row r="19" ht="27" customHeight="1" spans="1:9">
      <c r="A19" s="7" t="s">
        <v>802</v>
      </c>
      <c r="B19" s="7" t="s">
        <v>820</v>
      </c>
      <c r="C19" s="4" t="s">
        <v>821</v>
      </c>
      <c r="D19" s="10"/>
      <c r="E19" s="10"/>
      <c r="F19" s="7" t="s">
        <v>822</v>
      </c>
      <c r="G19" s="7" t="s">
        <v>14</v>
      </c>
      <c r="H19" s="7">
        <v>4</v>
      </c>
      <c r="I19" s="10"/>
    </row>
    <row r="20" ht="27" customHeight="1" spans="1:9">
      <c r="A20" s="7" t="s">
        <v>802</v>
      </c>
      <c r="B20" s="7" t="s">
        <v>820</v>
      </c>
      <c r="C20" s="7" t="s">
        <v>824</v>
      </c>
      <c r="D20" s="10"/>
      <c r="E20" s="10"/>
      <c r="F20" s="7" t="s">
        <v>825</v>
      </c>
      <c r="G20" s="7" t="s">
        <v>20</v>
      </c>
      <c r="H20" s="7">
        <v>4</v>
      </c>
      <c r="I20" s="10"/>
    </row>
    <row r="21" ht="27" customHeight="1" spans="1:9">
      <c r="A21" s="7" t="s">
        <v>802</v>
      </c>
      <c r="B21" s="7" t="s">
        <v>820</v>
      </c>
      <c r="C21" s="7" t="s">
        <v>824</v>
      </c>
      <c r="D21" s="8"/>
      <c r="E21" s="8"/>
      <c r="F21" s="7" t="s">
        <v>826</v>
      </c>
      <c r="G21" s="7" t="s">
        <v>197</v>
      </c>
      <c r="H21" s="7">
        <v>4</v>
      </c>
      <c r="I21" s="8"/>
    </row>
    <row r="22" ht="27" customHeight="1" spans="1:9">
      <c r="A22" s="7" t="s">
        <v>802</v>
      </c>
      <c r="B22" s="7" t="s">
        <v>820</v>
      </c>
      <c r="C22" s="7" t="s">
        <v>827</v>
      </c>
      <c r="D22" s="5" t="s">
        <v>12</v>
      </c>
      <c r="E22" s="5" t="s">
        <v>828</v>
      </c>
      <c r="F22" s="7" t="s">
        <v>828</v>
      </c>
      <c r="G22" s="7" t="s">
        <v>14</v>
      </c>
      <c r="H22" s="7">
        <v>2</v>
      </c>
      <c r="I22" s="5" t="s">
        <v>828</v>
      </c>
    </row>
    <row r="23" ht="27" customHeight="1" spans="1:9">
      <c r="A23" s="7" t="s">
        <v>802</v>
      </c>
      <c r="B23" s="7" t="s">
        <v>820</v>
      </c>
      <c r="C23" s="7" t="s">
        <v>827</v>
      </c>
      <c r="D23" s="8"/>
      <c r="E23" s="8"/>
      <c r="F23" s="52" t="s">
        <v>829</v>
      </c>
      <c r="G23" s="7" t="s">
        <v>104</v>
      </c>
      <c r="H23" s="7">
        <v>2</v>
      </c>
      <c r="I23" s="8"/>
    </row>
    <row r="24" ht="27" customHeight="1" spans="1:9">
      <c r="A24" s="7" t="s">
        <v>802</v>
      </c>
      <c r="B24" s="7" t="s">
        <v>820</v>
      </c>
      <c r="C24" s="7" t="s">
        <v>830</v>
      </c>
      <c r="D24" s="5" t="s">
        <v>12</v>
      </c>
      <c r="E24" s="5" t="s">
        <v>831</v>
      </c>
      <c r="F24" s="7" t="s">
        <v>831</v>
      </c>
      <c r="G24" s="7" t="s">
        <v>14</v>
      </c>
      <c r="H24" s="7">
        <v>3</v>
      </c>
      <c r="I24" s="5" t="s">
        <v>831</v>
      </c>
    </row>
    <row r="25" ht="27" customHeight="1" spans="1:9">
      <c r="A25" s="7" t="s">
        <v>802</v>
      </c>
      <c r="B25" s="7" t="s">
        <v>820</v>
      </c>
      <c r="C25" s="7" t="s">
        <v>830</v>
      </c>
      <c r="D25" s="10"/>
      <c r="E25" s="10"/>
      <c r="F25" s="7" t="s">
        <v>832</v>
      </c>
      <c r="G25" s="7" t="s">
        <v>20</v>
      </c>
      <c r="H25" s="7">
        <v>3</v>
      </c>
      <c r="I25" s="10"/>
    </row>
    <row r="26" ht="27" customHeight="1" spans="1:9">
      <c r="A26" s="7" t="s">
        <v>802</v>
      </c>
      <c r="B26" s="7" t="s">
        <v>820</v>
      </c>
      <c r="C26" s="7" t="s">
        <v>830</v>
      </c>
      <c r="D26" s="8"/>
      <c r="E26" s="8"/>
      <c r="F26" s="7" t="s">
        <v>833</v>
      </c>
      <c r="G26" s="7" t="s">
        <v>104</v>
      </c>
      <c r="H26" s="7">
        <v>3</v>
      </c>
      <c r="I26" s="8"/>
    </row>
    <row r="27" ht="27" customHeight="1" spans="1:9">
      <c r="A27" s="7" t="s">
        <v>802</v>
      </c>
      <c r="B27" s="7" t="s">
        <v>820</v>
      </c>
      <c r="C27" s="7" t="s">
        <v>827</v>
      </c>
      <c r="D27" s="5" t="s">
        <v>12</v>
      </c>
      <c r="E27" s="5" t="s">
        <v>834</v>
      </c>
      <c r="F27" s="7" t="s">
        <v>835</v>
      </c>
      <c r="G27" s="7" t="s">
        <v>104</v>
      </c>
      <c r="H27" s="7">
        <v>3</v>
      </c>
      <c r="I27" s="5" t="s">
        <v>834</v>
      </c>
    </row>
    <row r="28" ht="27" customHeight="1" spans="1:9">
      <c r="A28" s="7" t="s">
        <v>802</v>
      </c>
      <c r="B28" s="7" t="s">
        <v>820</v>
      </c>
      <c r="C28" s="7" t="s">
        <v>827</v>
      </c>
      <c r="D28" s="10"/>
      <c r="E28" s="10"/>
      <c r="F28" s="7" t="s">
        <v>836</v>
      </c>
      <c r="G28" s="7" t="s">
        <v>20</v>
      </c>
      <c r="H28" s="7">
        <v>3</v>
      </c>
      <c r="I28" s="10"/>
    </row>
    <row r="29" ht="27" customHeight="1" spans="1:9">
      <c r="A29" s="7" t="s">
        <v>802</v>
      </c>
      <c r="B29" s="7" t="s">
        <v>820</v>
      </c>
      <c r="C29" s="7" t="s">
        <v>827</v>
      </c>
      <c r="D29" s="8"/>
      <c r="E29" s="8"/>
      <c r="F29" s="7" t="s">
        <v>834</v>
      </c>
      <c r="G29" s="7" t="s">
        <v>14</v>
      </c>
      <c r="H29" s="7">
        <v>3</v>
      </c>
      <c r="I29" s="8"/>
    </row>
    <row r="30" ht="27" customHeight="1" spans="1:9">
      <c r="A30" s="7" t="s">
        <v>802</v>
      </c>
      <c r="B30" s="7" t="s">
        <v>820</v>
      </c>
      <c r="C30" s="7" t="s">
        <v>837</v>
      </c>
      <c r="D30" s="5" t="s">
        <v>12</v>
      </c>
      <c r="E30" s="5" t="s">
        <v>838</v>
      </c>
      <c r="F30" s="7" t="s">
        <v>838</v>
      </c>
      <c r="G30" s="7" t="s">
        <v>14</v>
      </c>
      <c r="H30" s="7">
        <v>4</v>
      </c>
      <c r="I30" s="5" t="s">
        <v>838</v>
      </c>
    </row>
    <row r="31" ht="27" customHeight="1" spans="1:9">
      <c r="A31" s="7" t="s">
        <v>802</v>
      </c>
      <c r="B31" s="7" t="s">
        <v>820</v>
      </c>
      <c r="C31" s="7" t="s">
        <v>837</v>
      </c>
      <c r="D31" s="10"/>
      <c r="E31" s="10"/>
      <c r="F31" s="7" t="s">
        <v>839</v>
      </c>
      <c r="G31" s="7" t="s">
        <v>197</v>
      </c>
      <c r="H31" s="7">
        <v>4</v>
      </c>
      <c r="I31" s="10"/>
    </row>
    <row r="32" ht="27" customHeight="1" spans="1:9">
      <c r="A32" s="7" t="s">
        <v>802</v>
      </c>
      <c r="B32" s="7" t="s">
        <v>820</v>
      </c>
      <c r="C32" s="7" t="s">
        <v>837</v>
      </c>
      <c r="D32" s="10"/>
      <c r="E32" s="10"/>
      <c r="F32" s="7" t="s">
        <v>840</v>
      </c>
      <c r="G32" s="7" t="s">
        <v>197</v>
      </c>
      <c r="H32" s="7">
        <v>4</v>
      </c>
      <c r="I32" s="10"/>
    </row>
    <row r="33" ht="27" customHeight="1" spans="1:9">
      <c r="A33" s="7" t="s">
        <v>802</v>
      </c>
      <c r="B33" s="7" t="s">
        <v>820</v>
      </c>
      <c r="C33" s="7" t="s">
        <v>837</v>
      </c>
      <c r="D33" s="8"/>
      <c r="E33" s="8"/>
      <c r="F33" s="7" t="s">
        <v>841</v>
      </c>
      <c r="G33" s="7" t="s">
        <v>20</v>
      </c>
      <c r="H33" s="7">
        <v>4</v>
      </c>
      <c r="I33" s="8"/>
    </row>
    <row r="34" ht="27" customHeight="1" spans="1:9">
      <c r="A34" s="7" t="s">
        <v>802</v>
      </c>
      <c r="B34" s="7" t="s">
        <v>820</v>
      </c>
      <c r="C34" s="7" t="s">
        <v>842</v>
      </c>
      <c r="D34" s="5" t="s">
        <v>12</v>
      </c>
      <c r="E34" s="5" t="s">
        <v>843</v>
      </c>
      <c r="F34" s="7" t="s">
        <v>844</v>
      </c>
      <c r="G34" s="7" t="s">
        <v>152</v>
      </c>
      <c r="H34" s="7">
        <v>4</v>
      </c>
      <c r="I34" s="5" t="s">
        <v>843</v>
      </c>
    </row>
    <row r="35" ht="27" customHeight="1" spans="1:9">
      <c r="A35" s="7" t="s">
        <v>802</v>
      </c>
      <c r="B35" s="7" t="s">
        <v>820</v>
      </c>
      <c r="C35" s="7" t="s">
        <v>842</v>
      </c>
      <c r="D35" s="10"/>
      <c r="E35" s="10"/>
      <c r="F35" s="7" t="s">
        <v>845</v>
      </c>
      <c r="G35" s="7" t="s">
        <v>35</v>
      </c>
      <c r="H35" s="7">
        <v>4</v>
      </c>
      <c r="I35" s="10"/>
    </row>
    <row r="36" ht="27" customHeight="1" spans="1:9">
      <c r="A36" s="7" t="s">
        <v>802</v>
      </c>
      <c r="B36" s="7" t="s">
        <v>820</v>
      </c>
      <c r="C36" s="7" t="s">
        <v>842</v>
      </c>
      <c r="D36" s="10"/>
      <c r="E36" s="10"/>
      <c r="F36" s="7" t="s">
        <v>843</v>
      </c>
      <c r="G36" s="7" t="s">
        <v>14</v>
      </c>
      <c r="H36" s="7">
        <v>4</v>
      </c>
      <c r="I36" s="10"/>
    </row>
    <row r="37" ht="27" customHeight="1" spans="1:9">
      <c r="A37" s="7" t="s">
        <v>802</v>
      </c>
      <c r="B37" s="7" t="s">
        <v>820</v>
      </c>
      <c r="C37" s="7" t="s">
        <v>842</v>
      </c>
      <c r="D37" s="8"/>
      <c r="E37" s="8"/>
      <c r="F37" s="7" t="s">
        <v>846</v>
      </c>
      <c r="G37" s="7" t="s">
        <v>35</v>
      </c>
      <c r="H37" s="7">
        <v>4</v>
      </c>
      <c r="I37" s="8"/>
    </row>
    <row r="38" ht="27" customHeight="1" spans="1:9">
      <c r="A38" s="7" t="s">
        <v>802</v>
      </c>
      <c r="B38" s="7" t="s">
        <v>820</v>
      </c>
      <c r="C38" s="7" t="s">
        <v>847</v>
      </c>
      <c r="D38" s="5" t="s">
        <v>12</v>
      </c>
      <c r="E38" s="5" t="s">
        <v>848</v>
      </c>
      <c r="F38" s="7" t="s">
        <v>849</v>
      </c>
      <c r="G38" s="7" t="s">
        <v>113</v>
      </c>
      <c r="H38" s="7">
        <v>6</v>
      </c>
      <c r="I38" s="5" t="s">
        <v>848</v>
      </c>
    </row>
    <row r="39" ht="27" customHeight="1" spans="1:9">
      <c r="A39" s="7" t="s">
        <v>802</v>
      </c>
      <c r="B39" s="7" t="s">
        <v>820</v>
      </c>
      <c r="C39" s="7" t="s">
        <v>847</v>
      </c>
      <c r="D39" s="10"/>
      <c r="E39" s="10"/>
      <c r="F39" s="7" t="s">
        <v>850</v>
      </c>
      <c r="G39" s="7" t="s">
        <v>20</v>
      </c>
      <c r="H39" s="7">
        <v>6</v>
      </c>
      <c r="I39" s="10"/>
    </row>
    <row r="40" ht="27" customHeight="1" spans="1:9">
      <c r="A40" s="7" t="s">
        <v>802</v>
      </c>
      <c r="B40" s="7" t="s">
        <v>820</v>
      </c>
      <c r="C40" s="7" t="s">
        <v>847</v>
      </c>
      <c r="D40" s="10"/>
      <c r="E40" s="10"/>
      <c r="F40" s="7" t="s">
        <v>851</v>
      </c>
      <c r="G40" s="7" t="s">
        <v>104</v>
      </c>
      <c r="H40" s="7">
        <v>6</v>
      </c>
      <c r="I40" s="10"/>
    </row>
    <row r="41" ht="27" customHeight="1" spans="1:9">
      <c r="A41" s="7" t="s">
        <v>802</v>
      </c>
      <c r="B41" s="7" t="s">
        <v>820</v>
      </c>
      <c r="C41" s="7" t="s">
        <v>847</v>
      </c>
      <c r="D41" s="10"/>
      <c r="E41" s="10"/>
      <c r="F41" s="7" t="s">
        <v>848</v>
      </c>
      <c r="G41" s="7" t="s">
        <v>14</v>
      </c>
      <c r="H41" s="7">
        <v>6</v>
      </c>
      <c r="I41" s="10"/>
    </row>
    <row r="42" ht="27" customHeight="1" spans="1:9">
      <c r="A42" s="7" t="s">
        <v>802</v>
      </c>
      <c r="B42" s="7" t="s">
        <v>820</v>
      </c>
      <c r="C42" s="7" t="s">
        <v>847</v>
      </c>
      <c r="D42" s="10"/>
      <c r="E42" s="10"/>
      <c r="F42" s="7" t="s">
        <v>852</v>
      </c>
      <c r="G42" s="7" t="s">
        <v>116</v>
      </c>
      <c r="H42" s="7">
        <v>6</v>
      </c>
      <c r="I42" s="10"/>
    </row>
    <row r="43" ht="27" customHeight="1" spans="1:9">
      <c r="A43" s="7" t="s">
        <v>802</v>
      </c>
      <c r="B43" s="7" t="s">
        <v>820</v>
      </c>
      <c r="C43" s="7" t="s">
        <v>847</v>
      </c>
      <c r="D43" s="8"/>
      <c r="E43" s="8"/>
      <c r="F43" s="7" t="s">
        <v>853</v>
      </c>
      <c r="G43" s="7" t="s">
        <v>116</v>
      </c>
      <c r="H43" s="7">
        <v>6</v>
      </c>
      <c r="I43" s="8"/>
    </row>
    <row r="44" ht="27" customHeight="1" spans="1:9">
      <c r="A44" s="7" t="s">
        <v>802</v>
      </c>
      <c r="B44" s="7" t="s">
        <v>820</v>
      </c>
      <c r="C44" s="7" t="s">
        <v>854</v>
      </c>
      <c r="D44" s="25" t="s">
        <v>12</v>
      </c>
      <c r="E44" s="84" t="s">
        <v>855</v>
      </c>
      <c r="F44" s="9" t="s">
        <v>855</v>
      </c>
      <c r="G44" s="54"/>
      <c r="H44" s="54">
        <v>5</v>
      </c>
      <c r="I44" s="84" t="s">
        <v>855</v>
      </c>
    </row>
    <row r="45" ht="27" customHeight="1" spans="1:9">
      <c r="A45" s="7" t="s">
        <v>802</v>
      </c>
      <c r="B45" s="7" t="s">
        <v>820</v>
      </c>
      <c r="C45" s="7" t="s">
        <v>854</v>
      </c>
      <c r="D45" s="25"/>
      <c r="E45" s="84"/>
      <c r="F45" s="85" t="s">
        <v>856</v>
      </c>
      <c r="G45" s="54"/>
      <c r="H45" s="54">
        <v>5</v>
      </c>
      <c r="I45" s="84"/>
    </row>
    <row r="46" ht="27" customHeight="1" spans="1:9">
      <c r="A46" s="7" t="s">
        <v>802</v>
      </c>
      <c r="B46" s="7" t="s">
        <v>820</v>
      </c>
      <c r="C46" s="7" t="s">
        <v>854</v>
      </c>
      <c r="D46" s="25"/>
      <c r="E46" s="84"/>
      <c r="F46" s="85" t="s">
        <v>857</v>
      </c>
      <c r="G46" s="54"/>
      <c r="H46" s="54">
        <v>5</v>
      </c>
      <c r="I46" s="84"/>
    </row>
    <row r="47" ht="27" customHeight="1" spans="1:9">
      <c r="A47" s="7" t="s">
        <v>802</v>
      </c>
      <c r="B47" s="7" t="s">
        <v>820</v>
      </c>
      <c r="C47" s="4" t="s">
        <v>854</v>
      </c>
      <c r="D47" s="25"/>
      <c r="E47" s="84"/>
      <c r="F47" s="85" t="s">
        <v>858</v>
      </c>
      <c r="G47" s="54"/>
      <c r="H47" s="7">
        <v>5</v>
      </c>
      <c r="I47" s="84"/>
    </row>
    <row r="48" ht="27" customHeight="1" spans="1:9">
      <c r="A48" s="7" t="s">
        <v>802</v>
      </c>
      <c r="B48" s="7" t="s">
        <v>820</v>
      </c>
      <c r="C48" s="4" t="s">
        <v>854</v>
      </c>
      <c r="D48" s="25"/>
      <c r="E48" s="86"/>
      <c r="F48" s="85" t="s">
        <v>859</v>
      </c>
      <c r="G48" s="54"/>
      <c r="H48" s="7">
        <v>5</v>
      </c>
      <c r="I48" s="86"/>
    </row>
    <row r="49" ht="27" customHeight="1" spans="1:9">
      <c r="A49" s="4" t="s">
        <v>802</v>
      </c>
      <c r="B49" s="4" t="s">
        <v>820</v>
      </c>
      <c r="C49" s="4" t="s">
        <v>860</v>
      </c>
      <c r="D49" s="25" t="s">
        <v>12</v>
      </c>
      <c r="E49" s="87" t="s">
        <v>861</v>
      </c>
      <c r="F49" s="88" t="s">
        <v>861</v>
      </c>
      <c r="G49" s="89" t="s">
        <v>14</v>
      </c>
      <c r="H49" s="7">
        <v>3</v>
      </c>
      <c r="I49" s="87" t="s">
        <v>861</v>
      </c>
    </row>
    <row r="50" ht="27" customHeight="1" spans="1:9">
      <c r="A50" s="4" t="s">
        <v>802</v>
      </c>
      <c r="B50" s="4" t="s">
        <v>820</v>
      </c>
      <c r="C50" s="4" t="s">
        <v>860</v>
      </c>
      <c r="D50" s="25"/>
      <c r="E50" s="90"/>
      <c r="F50" s="89" t="s">
        <v>862</v>
      </c>
      <c r="G50" s="89" t="s">
        <v>863</v>
      </c>
      <c r="H50" s="7">
        <v>3</v>
      </c>
      <c r="I50" s="90"/>
    </row>
    <row r="51" ht="27" customHeight="1" spans="1:9">
      <c r="A51" s="6" t="s">
        <v>802</v>
      </c>
      <c r="B51" s="6" t="s">
        <v>820</v>
      </c>
      <c r="C51" s="4" t="s">
        <v>860</v>
      </c>
      <c r="D51" s="25"/>
      <c r="E51" s="90"/>
      <c r="F51" s="87" t="s">
        <v>864</v>
      </c>
      <c r="G51" s="89" t="s">
        <v>865</v>
      </c>
      <c r="H51" s="7">
        <v>3</v>
      </c>
      <c r="I51" s="90"/>
    </row>
    <row r="52" ht="27" customHeight="1" spans="1:9">
      <c r="A52" s="6" t="s">
        <v>802</v>
      </c>
      <c r="B52" s="91" t="s">
        <v>820</v>
      </c>
      <c r="C52" s="4" t="s">
        <v>821</v>
      </c>
      <c r="D52" s="25" t="s">
        <v>12</v>
      </c>
      <c r="E52" s="91" t="s">
        <v>866</v>
      </c>
      <c r="F52" s="85" t="s">
        <v>866</v>
      </c>
      <c r="G52" s="92" t="s">
        <v>14</v>
      </c>
      <c r="H52" s="7">
        <v>2</v>
      </c>
      <c r="I52" s="91" t="s">
        <v>866</v>
      </c>
    </row>
    <row r="53" ht="27" customHeight="1" spans="1:9">
      <c r="A53" s="6" t="s">
        <v>802</v>
      </c>
      <c r="B53" s="93"/>
      <c r="C53" s="4" t="s">
        <v>821</v>
      </c>
      <c r="D53" s="25"/>
      <c r="E53" s="93"/>
      <c r="F53" s="85" t="s">
        <v>867</v>
      </c>
      <c r="G53" s="92" t="s">
        <v>20</v>
      </c>
      <c r="H53" s="7">
        <v>2</v>
      </c>
      <c r="I53" s="93"/>
    </row>
    <row r="54" ht="27" customHeight="1" spans="1:9">
      <c r="A54" s="7" t="s">
        <v>802</v>
      </c>
      <c r="B54" s="7" t="s">
        <v>820</v>
      </c>
      <c r="C54" s="7" t="s">
        <v>868</v>
      </c>
      <c r="D54" s="5" t="s">
        <v>12</v>
      </c>
      <c r="E54" s="5" t="s">
        <v>869</v>
      </c>
      <c r="F54" s="7" t="s">
        <v>870</v>
      </c>
      <c r="G54" s="7" t="s">
        <v>20</v>
      </c>
      <c r="H54" s="7">
        <v>2</v>
      </c>
      <c r="I54" s="5" t="s">
        <v>869</v>
      </c>
    </row>
    <row r="55" ht="27" customHeight="1" spans="1:9">
      <c r="A55" s="7" t="s">
        <v>802</v>
      </c>
      <c r="B55" s="7" t="s">
        <v>820</v>
      </c>
      <c r="C55" s="7" t="s">
        <v>868</v>
      </c>
      <c r="D55" s="8"/>
      <c r="E55" s="8"/>
      <c r="F55" s="7" t="s">
        <v>869</v>
      </c>
      <c r="G55" s="7" t="s">
        <v>14</v>
      </c>
      <c r="H55" s="7">
        <v>2</v>
      </c>
      <c r="I55" s="8"/>
    </row>
    <row r="56" ht="27" customHeight="1" spans="1:9">
      <c r="A56" s="7" t="s">
        <v>802</v>
      </c>
      <c r="B56" s="7" t="s">
        <v>820</v>
      </c>
      <c r="C56" s="7" t="s">
        <v>871</v>
      </c>
      <c r="D56" s="5" t="s">
        <v>12</v>
      </c>
      <c r="E56" s="5" t="s">
        <v>872</v>
      </c>
      <c r="F56" s="7" t="s">
        <v>872</v>
      </c>
      <c r="G56" s="7" t="s">
        <v>14</v>
      </c>
      <c r="H56" s="7">
        <v>3</v>
      </c>
      <c r="I56" s="5" t="s">
        <v>873</v>
      </c>
    </row>
    <row r="57" ht="27" customHeight="1" spans="1:9">
      <c r="A57" s="7" t="s">
        <v>802</v>
      </c>
      <c r="B57" s="7" t="s">
        <v>820</v>
      </c>
      <c r="C57" s="7" t="s">
        <v>871</v>
      </c>
      <c r="D57" s="10"/>
      <c r="E57" s="10"/>
      <c r="F57" s="7" t="s">
        <v>874</v>
      </c>
      <c r="G57" s="7" t="s">
        <v>35</v>
      </c>
      <c r="H57" s="7">
        <v>3</v>
      </c>
      <c r="I57" s="10"/>
    </row>
    <row r="58" ht="27" customHeight="1" spans="1:9">
      <c r="A58" s="7" t="s">
        <v>802</v>
      </c>
      <c r="B58" s="7" t="s">
        <v>820</v>
      </c>
      <c r="C58" s="7" t="s">
        <v>871</v>
      </c>
      <c r="D58" s="8"/>
      <c r="E58" s="8"/>
      <c r="F58" s="7" t="s">
        <v>873</v>
      </c>
      <c r="G58" s="7" t="s">
        <v>35</v>
      </c>
      <c r="H58" s="7">
        <v>3</v>
      </c>
      <c r="I58" s="8"/>
    </row>
    <row r="59" ht="27" customHeight="1" spans="1:9">
      <c r="A59" s="7" t="s">
        <v>802</v>
      </c>
      <c r="B59" s="7" t="s">
        <v>820</v>
      </c>
      <c r="C59" s="7" t="s">
        <v>854</v>
      </c>
      <c r="D59" s="5" t="s">
        <v>12</v>
      </c>
      <c r="E59" s="5" t="s">
        <v>875</v>
      </c>
      <c r="F59" s="7" t="s">
        <v>875</v>
      </c>
      <c r="G59" s="7" t="s">
        <v>14</v>
      </c>
      <c r="H59" s="7">
        <v>3</v>
      </c>
      <c r="I59" s="5" t="s">
        <v>875</v>
      </c>
    </row>
    <row r="60" ht="27" customHeight="1" spans="1:9">
      <c r="A60" s="7" t="s">
        <v>802</v>
      </c>
      <c r="B60" s="7" t="s">
        <v>820</v>
      </c>
      <c r="C60" s="7" t="s">
        <v>854</v>
      </c>
      <c r="D60" s="10"/>
      <c r="E60" s="10"/>
      <c r="F60" s="7" t="s">
        <v>876</v>
      </c>
      <c r="G60" s="7" t="s">
        <v>116</v>
      </c>
      <c r="H60" s="7">
        <v>3</v>
      </c>
      <c r="I60" s="10"/>
    </row>
    <row r="61" ht="27" customHeight="1" spans="1:9">
      <c r="A61" s="7" t="s">
        <v>802</v>
      </c>
      <c r="B61" s="7" t="s">
        <v>820</v>
      </c>
      <c r="C61" s="7" t="s">
        <v>854</v>
      </c>
      <c r="D61" s="8"/>
      <c r="E61" s="8"/>
      <c r="F61" s="7" t="s">
        <v>877</v>
      </c>
      <c r="G61" s="7" t="s">
        <v>197</v>
      </c>
      <c r="H61" s="7">
        <v>3</v>
      </c>
      <c r="I61" s="8"/>
    </row>
    <row r="62" ht="27" customHeight="1" spans="1:9">
      <c r="A62" s="7" t="s">
        <v>802</v>
      </c>
      <c r="B62" s="7" t="s">
        <v>820</v>
      </c>
      <c r="C62" s="7" t="s">
        <v>830</v>
      </c>
      <c r="D62" s="5" t="s">
        <v>12</v>
      </c>
      <c r="E62" s="5" t="s">
        <v>878</v>
      </c>
      <c r="F62" s="7" t="s">
        <v>879</v>
      </c>
      <c r="G62" s="7" t="s">
        <v>20</v>
      </c>
      <c r="H62" s="7">
        <v>3</v>
      </c>
      <c r="I62" s="5" t="s">
        <v>878</v>
      </c>
    </row>
    <row r="63" ht="27" customHeight="1" spans="1:9">
      <c r="A63" s="7" t="s">
        <v>802</v>
      </c>
      <c r="B63" s="7" t="s">
        <v>820</v>
      </c>
      <c r="C63" s="7" t="s">
        <v>830</v>
      </c>
      <c r="D63" s="10"/>
      <c r="E63" s="10"/>
      <c r="F63" s="7" t="s">
        <v>880</v>
      </c>
      <c r="G63" s="7" t="s">
        <v>116</v>
      </c>
      <c r="H63" s="7">
        <v>3</v>
      </c>
      <c r="I63" s="10"/>
    </row>
    <row r="64" ht="27" customHeight="1" spans="1:9">
      <c r="A64" s="7" t="s">
        <v>802</v>
      </c>
      <c r="B64" s="7" t="s">
        <v>820</v>
      </c>
      <c r="C64" s="7" t="s">
        <v>830</v>
      </c>
      <c r="D64" s="8"/>
      <c r="E64" s="8"/>
      <c r="F64" s="7" t="s">
        <v>878</v>
      </c>
      <c r="G64" s="7" t="s">
        <v>14</v>
      </c>
      <c r="H64" s="7">
        <v>3</v>
      </c>
      <c r="I64" s="8"/>
    </row>
    <row r="65" ht="27" customHeight="1" spans="1:9">
      <c r="A65" s="7" t="s">
        <v>802</v>
      </c>
      <c r="B65" s="7" t="s">
        <v>820</v>
      </c>
      <c r="C65" s="7" t="s">
        <v>881</v>
      </c>
      <c r="D65" s="5" t="s">
        <v>12</v>
      </c>
      <c r="E65" s="5" t="s">
        <v>882</v>
      </c>
      <c r="F65" s="7" t="s">
        <v>883</v>
      </c>
      <c r="G65" s="7" t="s">
        <v>197</v>
      </c>
      <c r="H65" s="7">
        <v>5</v>
      </c>
      <c r="I65" s="5" t="s">
        <v>882</v>
      </c>
    </row>
    <row r="66" ht="27" customHeight="1" spans="1:9">
      <c r="A66" s="7" t="s">
        <v>802</v>
      </c>
      <c r="B66" s="7" t="s">
        <v>820</v>
      </c>
      <c r="C66" s="7" t="s">
        <v>881</v>
      </c>
      <c r="D66" s="10"/>
      <c r="E66" s="10"/>
      <c r="F66" s="7" t="s">
        <v>884</v>
      </c>
      <c r="G66" s="7" t="s">
        <v>104</v>
      </c>
      <c r="H66" s="7">
        <v>5</v>
      </c>
      <c r="I66" s="10"/>
    </row>
    <row r="67" ht="27" customHeight="1" spans="1:9">
      <c r="A67" s="7" t="s">
        <v>802</v>
      </c>
      <c r="B67" s="7" t="s">
        <v>820</v>
      </c>
      <c r="C67" s="7" t="s">
        <v>881</v>
      </c>
      <c r="D67" s="10"/>
      <c r="E67" s="10"/>
      <c r="F67" s="7" t="s">
        <v>885</v>
      </c>
      <c r="G67" s="7" t="s">
        <v>886</v>
      </c>
      <c r="H67" s="7">
        <v>5</v>
      </c>
      <c r="I67" s="10"/>
    </row>
    <row r="68" ht="27" customHeight="1" spans="1:9">
      <c r="A68" s="7" t="s">
        <v>802</v>
      </c>
      <c r="B68" s="7" t="s">
        <v>820</v>
      </c>
      <c r="C68" s="7" t="s">
        <v>881</v>
      </c>
      <c r="D68" s="10"/>
      <c r="E68" s="10"/>
      <c r="F68" s="7" t="s">
        <v>882</v>
      </c>
      <c r="G68" s="7" t="s">
        <v>14</v>
      </c>
      <c r="H68" s="7">
        <v>5</v>
      </c>
      <c r="I68" s="10"/>
    </row>
    <row r="69" ht="27" customHeight="1" spans="1:9">
      <c r="A69" s="7" t="s">
        <v>802</v>
      </c>
      <c r="B69" s="7" t="s">
        <v>820</v>
      </c>
      <c r="C69" s="7" t="s">
        <v>881</v>
      </c>
      <c r="D69" s="8"/>
      <c r="E69" s="8"/>
      <c r="F69" s="7" t="s">
        <v>887</v>
      </c>
      <c r="G69" s="7" t="s">
        <v>116</v>
      </c>
      <c r="H69" s="7">
        <v>5</v>
      </c>
      <c r="I69" s="8"/>
    </row>
    <row r="70" ht="27" customHeight="1" spans="1:9">
      <c r="A70" s="7" t="s">
        <v>802</v>
      </c>
      <c r="B70" s="7" t="s">
        <v>820</v>
      </c>
      <c r="C70" s="94" t="s">
        <v>888</v>
      </c>
      <c r="D70" s="25" t="s">
        <v>12</v>
      </c>
      <c r="E70" s="95" t="s">
        <v>889</v>
      </c>
      <c r="F70" s="96" t="s">
        <v>889</v>
      </c>
      <c r="G70" s="7" t="s">
        <v>14</v>
      </c>
      <c r="H70" s="54">
        <v>2</v>
      </c>
      <c r="I70" s="95" t="s">
        <v>889</v>
      </c>
    </row>
    <row r="71" ht="27" customHeight="1" spans="1:9">
      <c r="A71" s="7" t="s">
        <v>802</v>
      </c>
      <c r="B71" s="7" t="s">
        <v>820</v>
      </c>
      <c r="C71" s="97" t="s">
        <v>888</v>
      </c>
      <c r="D71" s="24"/>
      <c r="E71" s="98"/>
      <c r="F71" s="85" t="s">
        <v>890</v>
      </c>
      <c r="G71" s="7" t="s">
        <v>20</v>
      </c>
      <c r="H71" s="54">
        <v>2</v>
      </c>
      <c r="I71" s="98"/>
    </row>
    <row r="72" ht="27" customHeight="1" spans="1:9">
      <c r="A72" s="53"/>
      <c r="B72" s="54"/>
      <c r="C72" s="54"/>
      <c r="D72" s="54"/>
      <c r="E72" s="54"/>
      <c r="F72" s="54"/>
      <c r="G72" s="54"/>
      <c r="H72" s="54"/>
      <c r="I72" s="54"/>
    </row>
    <row r="73" ht="27" customHeight="1" spans="1:9">
      <c r="A73" s="23" t="s">
        <v>30</v>
      </c>
      <c r="B73" s="24"/>
      <c r="C73" s="24"/>
      <c r="D73" s="25"/>
      <c r="E73" s="25">
        <f>COUNTIF(D18:D72,"Y")</f>
        <v>16</v>
      </c>
      <c r="F73" s="24"/>
      <c r="G73" s="24"/>
      <c r="H73" s="24">
        <f>COUNT(H18:H72)</f>
        <v>54</v>
      </c>
      <c r="I73" s="25"/>
    </row>
    <row r="74" ht="27" customHeight="1" spans="1:9">
      <c r="A74" s="7" t="s">
        <v>802</v>
      </c>
      <c r="B74" s="7" t="s">
        <v>891</v>
      </c>
      <c r="C74" s="7" t="s">
        <v>892</v>
      </c>
      <c r="D74" s="5" t="s">
        <v>12</v>
      </c>
      <c r="E74" s="5" t="s">
        <v>893</v>
      </c>
      <c r="F74" s="7" t="s">
        <v>894</v>
      </c>
      <c r="G74" s="7" t="s">
        <v>116</v>
      </c>
      <c r="H74" s="7">
        <v>4</v>
      </c>
      <c r="I74" s="5" t="s">
        <v>895</v>
      </c>
    </row>
    <row r="75" ht="27" customHeight="1" spans="1:9">
      <c r="A75" s="7" t="s">
        <v>802</v>
      </c>
      <c r="B75" s="7" t="s">
        <v>891</v>
      </c>
      <c r="C75" s="7" t="s">
        <v>892</v>
      </c>
      <c r="D75" s="10"/>
      <c r="E75" s="10"/>
      <c r="F75" s="7" t="s">
        <v>895</v>
      </c>
      <c r="G75" s="7" t="s">
        <v>20</v>
      </c>
      <c r="H75" s="7">
        <v>4</v>
      </c>
      <c r="I75" s="10"/>
    </row>
    <row r="76" ht="27" customHeight="1" spans="1:9">
      <c r="A76" s="7" t="s">
        <v>802</v>
      </c>
      <c r="B76" s="7" t="s">
        <v>891</v>
      </c>
      <c r="C76" s="7" t="s">
        <v>892</v>
      </c>
      <c r="D76" s="10"/>
      <c r="E76" s="10"/>
      <c r="F76" s="7" t="s">
        <v>896</v>
      </c>
      <c r="G76" s="7" t="s">
        <v>104</v>
      </c>
      <c r="H76" s="7">
        <v>4</v>
      </c>
      <c r="I76" s="10"/>
    </row>
    <row r="77" ht="27" customHeight="1" spans="1:9">
      <c r="A77" s="7" t="s">
        <v>802</v>
      </c>
      <c r="B77" s="7" t="s">
        <v>891</v>
      </c>
      <c r="C77" s="7" t="s">
        <v>892</v>
      </c>
      <c r="D77" s="8"/>
      <c r="E77" s="8"/>
      <c r="F77" s="7" t="s">
        <v>893</v>
      </c>
      <c r="G77" s="7" t="s">
        <v>14</v>
      </c>
      <c r="H77" s="7">
        <v>4</v>
      </c>
      <c r="I77" s="8"/>
    </row>
    <row r="78" ht="27" customHeight="1" spans="1:9">
      <c r="A78" s="7" t="s">
        <v>802</v>
      </c>
      <c r="B78" s="7" t="s">
        <v>891</v>
      </c>
      <c r="C78" s="7" t="s">
        <v>897</v>
      </c>
      <c r="D78" s="5" t="s">
        <v>12</v>
      </c>
      <c r="E78" s="5" t="s">
        <v>898</v>
      </c>
      <c r="F78" s="7" t="s">
        <v>898</v>
      </c>
      <c r="G78" s="7" t="s">
        <v>14</v>
      </c>
      <c r="H78" s="7">
        <v>2</v>
      </c>
      <c r="I78" s="5" t="s">
        <v>898</v>
      </c>
    </row>
    <row r="79" ht="27" customHeight="1" spans="1:9">
      <c r="A79" s="7" t="s">
        <v>802</v>
      </c>
      <c r="B79" s="7" t="s">
        <v>891</v>
      </c>
      <c r="C79" s="7" t="s">
        <v>897</v>
      </c>
      <c r="D79" s="8"/>
      <c r="E79" s="8"/>
      <c r="F79" s="7" t="s">
        <v>899</v>
      </c>
      <c r="G79" s="7" t="s">
        <v>20</v>
      </c>
      <c r="H79" s="7">
        <v>2</v>
      </c>
      <c r="I79" s="8"/>
    </row>
    <row r="80" ht="27" customHeight="1" spans="1:9">
      <c r="A80" s="7" t="s">
        <v>802</v>
      </c>
      <c r="B80" s="7" t="s">
        <v>891</v>
      </c>
      <c r="C80" s="7" t="s">
        <v>897</v>
      </c>
      <c r="D80" s="5" t="s">
        <v>12</v>
      </c>
      <c r="E80" s="5" t="s">
        <v>900</v>
      </c>
      <c r="F80" s="7" t="s">
        <v>901</v>
      </c>
      <c r="G80" s="7" t="s">
        <v>197</v>
      </c>
      <c r="H80" s="7">
        <v>5</v>
      </c>
      <c r="I80" s="5" t="s">
        <v>900</v>
      </c>
    </row>
    <row r="81" ht="27" customHeight="1" spans="1:9">
      <c r="A81" s="7" t="s">
        <v>802</v>
      </c>
      <c r="B81" s="7" t="s">
        <v>891</v>
      </c>
      <c r="C81" s="7" t="s">
        <v>897</v>
      </c>
      <c r="D81" s="10"/>
      <c r="E81" s="10"/>
      <c r="F81" s="7" t="s">
        <v>902</v>
      </c>
      <c r="G81" s="7" t="s">
        <v>20</v>
      </c>
      <c r="H81" s="7">
        <v>5</v>
      </c>
      <c r="I81" s="10"/>
    </row>
    <row r="82" ht="27" customHeight="1" spans="1:9">
      <c r="A82" s="7" t="s">
        <v>802</v>
      </c>
      <c r="B82" s="7" t="s">
        <v>891</v>
      </c>
      <c r="C82" s="7" t="s">
        <v>897</v>
      </c>
      <c r="D82" s="10"/>
      <c r="E82" s="10"/>
      <c r="F82" s="7" t="s">
        <v>903</v>
      </c>
      <c r="G82" s="7" t="s">
        <v>197</v>
      </c>
      <c r="H82" s="7">
        <v>5</v>
      </c>
      <c r="I82" s="10"/>
    </row>
    <row r="83" ht="27" customHeight="1" spans="1:9">
      <c r="A83" s="7" t="s">
        <v>802</v>
      </c>
      <c r="B83" s="7" t="s">
        <v>891</v>
      </c>
      <c r="C83" s="7" t="s">
        <v>897</v>
      </c>
      <c r="D83" s="10"/>
      <c r="E83" s="10"/>
      <c r="F83" s="7" t="s">
        <v>904</v>
      </c>
      <c r="G83" s="7" t="s">
        <v>886</v>
      </c>
      <c r="H83" s="7">
        <v>5</v>
      </c>
      <c r="I83" s="10"/>
    </row>
    <row r="84" ht="27" customHeight="1" spans="1:9">
      <c r="A84" s="7" t="s">
        <v>802</v>
      </c>
      <c r="B84" s="7" t="s">
        <v>891</v>
      </c>
      <c r="C84" s="7" t="s">
        <v>897</v>
      </c>
      <c r="D84" s="8"/>
      <c r="E84" s="8"/>
      <c r="F84" s="7" t="s">
        <v>900</v>
      </c>
      <c r="G84" s="7" t="s">
        <v>14</v>
      </c>
      <c r="H84" s="7">
        <v>5</v>
      </c>
      <c r="I84" s="8"/>
    </row>
    <row r="85" ht="27" customHeight="1" spans="1:9">
      <c r="A85" s="7" t="s">
        <v>802</v>
      </c>
      <c r="B85" s="7" t="s">
        <v>891</v>
      </c>
      <c r="C85" s="7" t="s">
        <v>905</v>
      </c>
      <c r="D85" s="5" t="s">
        <v>12</v>
      </c>
      <c r="E85" s="5" t="s">
        <v>906</v>
      </c>
      <c r="F85" s="7" t="s">
        <v>907</v>
      </c>
      <c r="G85" s="7" t="s">
        <v>35</v>
      </c>
      <c r="H85" s="7">
        <v>6</v>
      </c>
      <c r="I85" s="5" t="s">
        <v>906</v>
      </c>
    </row>
    <row r="86" ht="27" customHeight="1" spans="1:9">
      <c r="A86" s="7" t="s">
        <v>802</v>
      </c>
      <c r="B86" s="7" t="s">
        <v>891</v>
      </c>
      <c r="C86" s="7" t="s">
        <v>905</v>
      </c>
      <c r="D86" s="10"/>
      <c r="E86" s="10"/>
      <c r="F86" s="7" t="s">
        <v>908</v>
      </c>
      <c r="G86" s="7" t="s">
        <v>20</v>
      </c>
      <c r="H86" s="7">
        <v>6</v>
      </c>
      <c r="I86" s="10"/>
    </row>
    <row r="87" ht="27" customHeight="1" spans="1:9">
      <c r="A87" s="7" t="s">
        <v>802</v>
      </c>
      <c r="B87" s="7" t="s">
        <v>891</v>
      </c>
      <c r="C87" s="7" t="s">
        <v>905</v>
      </c>
      <c r="D87" s="10"/>
      <c r="E87" s="10"/>
      <c r="F87" s="7" t="s">
        <v>909</v>
      </c>
      <c r="G87" s="7" t="s">
        <v>197</v>
      </c>
      <c r="H87" s="7">
        <v>6</v>
      </c>
      <c r="I87" s="10"/>
    </row>
    <row r="88" ht="27" customHeight="1" spans="1:9">
      <c r="A88" s="7" t="s">
        <v>802</v>
      </c>
      <c r="B88" s="7" t="s">
        <v>891</v>
      </c>
      <c r="C88" s="7" t="s">
        <v>905</v>
      </c>
      <c r="D88" s="10"/>
      <c r="E88" s="10"/>
      <c r="F88" s="7" t="s">
        <v>910</v>
      </c>
      <c r="G88" s="7" t="s">
        <v>104</v>
      </c>
      <c r="H88" s="7">
        <v>6</v>
      </c>
      <c r="I88" s="10"/>
    </row>
    <row r="89" ht="27" customHeight="1" spans="1:9">
      <c r="A89" s="7" t="s">
        <v>802</v>
      </c>
      <c r="B89" s="7" t="s">
        <v>891</v>
      </c>
      <c r="C89" s="7" t="s">
        <v>905</v>
      </c>
      <c r="D89" s="10"/>
      <c r="E89" s="10"/>
      <c r="F89" s="7" t="s">
        <v>911</v>
      </c>
      <c r="G89" s="7" t="s">
        <v>35</v>
      </c>
      <c r="H89" s="7">
        <v>6</v>
      </c>
      <c r="I89" s="10"/>
    </row>
    <row r="90" ht="27" customHeight="1" spans="1:9">
      <c r="A90" s="7" t="s">
        <v>802</v>
      </c>
      <c r="B90" s="7" t="s">
        <v>891</v>
      </c>
      <c r="C90" s="7" t="s">
        <v>905</v>
      </c>
      <c r="D90" s="8"/>
      <c r="E90" s="8"/>
      <c r="F90" s="7" t="s">
        <v>906</v>
      </c>
      <c r="G90" s="7" t="s">
        <v>14</v>
      </c>
      <c r="H90" s="7">
        <v>6</v>
      </c>
      <c r="I90" s="8"/>
    </row>
    <row r="91" ht="27" customHeight="1" spans="1:9">
      <c r="A91" s="7" t="s">
        <v>802</v>
      </c>
      <c r="B91" s="7" t="s">
        <v>891</v>
      </c>
      <c r="C91" s="7" t="s">
        <v>897</v>
      </c>
      <c r="D91" s="5" t="s">
        <v>12</v>
      </c>
      <c r="E91" s="5" t="s">
        <v>912</v>
      </c>
      <c r="F91" s="7" t="s">
        <v>913</v>
      </c>
      <c r="G91" s="7" t="s">
        <v>35</v>
      </c>
      <c r="H91" s="7">
        <v>2</v>
      </c>
      <c r="I91" s="5" t="s">
        <v>912</v>
      </c>
    </row>
    <row r="92" ht="27" customHeight="1" spans="1:9">
      <c r="A92" s="7" t="s">
        <v>802</v>
      </c>
      <c r="B92" s="7" t="s">
        <v>891</v>
      </c>
      <c r="C92" s="7" t="s">
        <v>897</v>
      </c>
      <c r="D92" s="8"/>
      <c r="E92" s="8"/>
      <c r="F92" s="7" t="s">
        <v>912</v>
      </c>
      <c r="G92" s="7" t="s">
        <v>14</v>
      </c>
      <c r="H92" s="7">
        <v>2</v>
      </c>
      <c r="I92" s="8"/>
    </row>
    <row r="93" ht="27" customHeight="1" spans="1:9">
      <c r="A93" s="7" t="s">
        <v>802</v>
      </c>
      <c r="B93" s="7" t="s">
        <v>891</v>
      </c>
      <c r="C93" s="7" t="s">
        <v>914</v>
      </c>
      <c r="D93" s="5" t="s">
        <v>12</v>
      </c>
      <c r="E93" s="5" t="s">
        <v>915</v>
      </c>
      <c r="F93" s="7" t="s">
        <v>916</v>
      </c>
      <c r="G93" s="7" t="s">
        <v>35</v>
      </c>
      <c r="H93" s="7">
        <v>3</v>
      </c>
      <c r="I93" s="5" t="s">
        <v>915</v>
      </c>
    </row>
    <row r="94" ht="27" customHeight="1" spans="1:9">
      <c r="A94" s="7" t="s">
        <v>802</v>
      </c>
      <c r="B94" s="7" t="s">
        <v>891</v>
      </c>
      <c r="C94" s="7" t="s">
        <v>914</v>
      </c>
      <c r="D94" s="10"/>
      <c r="E94" s="10"/>
      <c r="F94" s="7" t="s">
        <v>915</v>
      </c>
      <c r="G94" s="7" t="s">
        <v>14</v>
      </c>
      <c r="H94" s="7">
        <v>3</v>
      </c>
      <c r="I94" s="10"/>
    </row>
    <row r="95" ht="27" customHeight="1" spans="1:9">
      <c r="A95" s="7" t="s">
        <v>802</v>
      </c>
      <c r="B95" s="7" t="s">
        <v>891</v>
      </c>
      <c r="C95" s="7" t="s">
        <v>914</v>
      </c>
      <c r="D95" s="8"/>
      <c r="E95" s="8"/>
      <c r="F95" s="7" t="s">
        <v>917</v>
      </c>
      <c r="G95" s="7" t="s">
        <v>35</v>
      </c>
      <c r="H95" s="7">
        <v>3</v>
      </c>
      <c r="I95" s="8"/>
    </row>
    <row r="96" ht="27" customHeight="1" spans="1:9">
      <c r="A96" s="7" t="s">
        <v>802</v>
      </c>
      <c r="B96" s="7" t="s">
        <v>891</v>
      </c>
      <c r="C96" s="7" t="s">
        <v>918</v>
      </c>
      <c r="D96" s="5" t="s">
        <v>12</v>
      </c>
      <c r="E96" s="5" t="s">
        <v>919</v>
      </c>
      <c r="F96" s="7" t="s">
        <v>920</v>
      </c>
      <c r="G96" s="7" t="s">
        <v>35</v>
      </c>
      <c r="H96" s="7">
        <v>3</v>
      </c>
      <c r="I96" s="5" t="s">
        <v>919</v>
      </c>
    </row>
    <row r="97" ht="27" customHeight="1" spans="1:9">
      <c r="A97" s="7" t="s">
        <v>802</v>
      </c>
      <c r="B97" s="7" t="s">
        <v>891</v>
      </c>
      <c r="C97" s="7" t="s">
        <v>918</v>
      </c>
      <c r="D97" s="10"/>
      <c r="E97" s="10"/>
      <c r="F97" s="7" t="s">
        <v>921</v>
      </c>
      <c r="G97" s="7" t="s">
        <v>35</v>
      </c>
      <c r="H97" s="7">
        <v>3</v>
      </c>
      <c r="I97" s="10"/>
    </row>
    <row r="98" ht="27" customHeight="1" spans="1:9">
      <c r="A98" s="7" t="s">
        <v>802</v>
      </c>
      <c r="B98" s="7" t="s">
        <v>891</v>
      </c>
      <c r="C98" s="7" t="s">
        <v>918</v>
      </c>
      <c r="D98" s="8"/>
      <c r="E98" s="8"/>
      <c r="F98" s="7" t="s">
        <v>919</v>
      </c>
      <c r="G98" s="7" t="s">
        <v>14</v>
      </c>
      <c r="H98" s="7">
        <v>3</v>
      </c>
      <c r="I98" s="8"/>
    </row>
    <row r="99" ht="27" customHeight="1" spans="1:9">
      <c r="A99" s="7" t="s">
        <v>802</v>
      </c>
      <c r="B99" s="7" t="s">
        <v>891</v>
      </c>
      <c r="C99" s="7" t="s">
        <v>922</v>
      </c>
      <c r="D99" s="5" t="s">
        <v>12</v>
      </c>
      <c r="E99" s="5" t="s">
        <v>923</v>
      </c>
      <c r="F99" s="7" t="s">
        <v>924</v>
      </c>
      <c r="G99" s="7" t="s">
        <v>35</v>
      </c>
      <c r="H99" s="7">
        <v>4</v>
      </c>
      <c r="I99" s="5" t="s">
        <v>923</v>
      </c>
    </row>
    <row r="100" ht="27" customHeight="1" spans="1:9">
      <c r="A100" s="7" t="s">
        <v>802</v>
      </c>
      <c r="B100" s="7" t="s">
        <v>891</v>
      </c>
      <c r="C100" s="7" t="s">
        <v>922</v>
      </c>
      <c r="D100" s="10"/>
      <c r="E100" s="10"/>
      <c r="F100" s="7" t="s">
        <v>925</v>
      </c>
      <c r="G100" s="7" t="s">
        <v>35</v>
      </c>
      <c r="H100" s="7">
        <v>4</v>
      </c>
      <c r="I100" s="10"/>
    </row>
    <row r="101" ht="27" customHeight="1" spans="1:9">
      <c r="A101" s="7" t="s">
        <v>802</v>
      </c>
      <c r="B101" s="7" t="s">
        <v>891</v>
      </c>
      <c r="C101" s="7" t="s">
        <v>922</v>
      </c>
      <c r="D101" s="10"/>
      <c r="E101" s="10"/>
      <c r="F101" s="7" t="s">
        <v>926</v>
      </c>
      <c r="G101" s="7" t="s">
        <v>152</v>
      </c>
      <c r="H101" s="7">
        <v>4</v>
      </c>
      <c r="I101" s="10"/>
    </row>
    <row r="102" ht="27" customHeight="1" spans="1:9">
      <c r="A102" s="7" t="s">
        <v>802</v>
      </c>
      <c r="B102" s="7" t="s">
        <v>891</v>
      </c>
      <c r="C102" s="7" t="s">
        <v>922</v>
      </c>
      <c r="D102" s="8"/>
      <c r="E102" s="8"/>
      <c r="F102" s="7" t="s">
        <v>923</v>
      </c>
      <c r="G102" s="7" t="s">
        <v>14</v>
      </c>
      <c r="H102" s="7">
        <v>4</v>
      </c>
      <c r="I102" s="8"/>
    </row>
    <row r="103" ht="27" customHeight="1" spans="1:9">
      <c r="A103" s="53"/>
      <c r="B103" s="54"/>
      <c r="C103" s="54"/>
      <c r="D103" s="54"/>
      <c r="E103" s="54"/>
      <c r="F103" s="54"/>
      <c r="G103" s="54"/>
      <c r="H103" s="54"/>
      <c r="I103" s="54"/>
    </row>
    <row r="104" ht="27" customHeight="1" spans="1:9">
      <c r="A104" s="53" t="s">
        <v>30</v>
      </c>
      <c r="B104" s="54"/>
      <c r="C104" s="54"/>
      <c r="D104" s="54"/>
      <c r="E104" s="54">
        <f>COUNTIF(D74:D103,"Y")</f>
        <v>8</v>
      </c>
      <c r="F104" s="54"/>
      <c r="G104" s="54"/>
      <c r="H104" s="54">
        <f>COUNT(H74:H103)</f>
        <v>29</v>
      </c>
      <c r="I104" s="54"/>
    </row>
    <row r="105" ht="27" customHeight="1" spans="1:9">
      <c r="A105" s="7" t="s">
        <v>802</v>
      </c>
      <c r="B105" s="7" t="s">
        <v>927</v>
      </c>
      <c r="C105" s="4" t="s">
        <v>928</v>
      </c>
      <c r="D105" s="7" t="s">
        <v>12</v>
      </c>
      <c r="E105" s="9" t="s">
        <v>929</v>
      </c>
      <c r="F105" s="9" t="s">
        <v>929</v>
      </c>
      <c r="G105" s="4" t="s">
        <v>20</v>
      </c>
      <c r="H105" s="7">
        <v>2</v>
      </c>
      <c r="I105" s="4" t="s">
        <v>929</v>
      </c>
    </row>
    <row r="106" ht="27" customHeight="1" spans="1:9">
      <c r="A106" s="7" t="s">
        <v>802</v>
      </c>
      <c r="B106" s="4" t="s">
        <v>927</v>
      </c>
      <c r="C106" s="4" t="s">
        <v>928</v>
      </c>
      <c r="D106" s="7"/>
      <c r="E106" s="9"/>
      <c r="F106" s="9" t="s">
        <v>930</v>
      </c>
      <c r="G106" s="7" t="s">
        <v>116</v>
      </c>
      <c r="H106" s="7">
        <v>2</v>
      </c>
      <c r="I106" s="7"/>
    </row>
    <row r="107" ht="27" customHeight="1" spans="1:9">
      <c r="A107" s="4" t="s">
        <v>802</v>
      </c>
      <c r="B107" s="4" t="s">
        <v>927</v>
      </c>
      <c r="C107" s="29" t="s">
        <v>931</v>
      </c>
      <c r="D107" s="99" t="s">
        <v>12</v>
      </c>
      <c r="E107" s="99" t="s">
        <v>932</v>
      </c>
      <c r="F107" s="100" t="s">
        <v>932</v>
      </c>
      <c r="G107" s="101"/>
      <c r="H107" s="100">
        <v>3</v>
      </c>
      <c r="I107" s="99" t="s">
        <v>932</v>
      </c>
    </row>
    <row r="108" ht="27" customHeight="1" spans="1:9">
      <c r="A108" s="4" t="s">
        <v>802</v>
      </c>
      <c r="B108" s="4" t="s">
        <v>927</v>
      </c>
      <c r="C108" s="29"/>
      <c r="D108" s="102"/>
      <c r="E108" s="102"/>
      <c r="F108" s="100" t="s">
        <v>933</v>
      </c>
      <c r="G108" s="101"/>
      <c r="H108" s="100">
        <v>3</v>
      </c>
      <c r="I108" s="102"/>
    </row>
    <row r="109" ht="27" customHeight="1" spans="1:9">
      <c r="A109" s="4" t="s">
        <v>802</v>
      </c>
      <c r="B109" s="4" t="s">
        <v>927</v>
      </c>
      <c r="C109" s="31"/>
      <c r="D109" s="103"/>
      <c r="E109" s="103"/>
      <c r="F109" s="100" t="s">
        <v>934</v>
      </c>
      <c r="G109" s="104"/>
      <c r="H109" s="100">
        <v>3</v>
      </c>
      <c r="I109" s="103"/>
    </row>
    <row r="110" ht="27" customHeight="1" spans="1:9">
      <c r="A110" s="4" t="s">
        <v>802</v>
      </c>
      <c r="B110" s="4" t="s">
        <v>927</v>
      </c>
      <c r="C110" s="105" t="s">
        <v>931</v>
      </c>
      <c r="D110" s="105" t="s">
        <v>12</v>
      </c>
      <c r="E110" s="106" t="s">
        <v>935</v>
      </c>
      <c r="F110" s="106" t="s">
        <v>935</v>
      </c>
      <c r="G110" s="107"/>
      <c r="H110" s="35">
        <v>5</v>
      </c>
      <c r="I110" s="106" t="s">
        <v>935</v>
      </c>
    </row>
    <row r="111" ht="27" customHeight="1" spans="1:9">
      <c r="A111" s="4" t="s">
        <v>802</v>
      </c>
      <c r="B111" s="4" t="s">
        <v>927</v>
      </c>
      <c r="C111" s="105"/>
      <c r="D111" s="105"/>
      <c r="E111" s="106"/>
      <c r="F111" s="106" t="s">
        <v>936</v>
      </c>
      <c r="G111" s="107"/>
      <c r="H111" s="35">
        <v>5</v>
      </c>
      <c r="I111" s="106"/>
    </row>
    <row r="112" ht="27" customHeight="1" spans="1:9">
      <c r="A112" s="4" t="s">
        <v>802</v>
      </c>
      <c r="B112" s="4" t="s">
        <v>927</v>
      </c>
      <c r="C112" s="105"/>
      <c r="D112" s="105"/>
      <c r="E112" s="106"/>
      <c r="F112" s="106" t="s">
        <v>937</v>
      </c>
      <c r="G112" s="107"/>
      <c r="H112" s="35">
        <v>5</v>
      </c>
      <c r="I112" s="106"/>
    </row>
    <row r="113" ht="27" customHeight="1" spans="1:9">
      <c r="A113" s="4" t="s">
        <v>802</v>
      </c>
      <c r="B113" s="4" t="s">
        <v>927</v>
      </c>
      <c r="C113" s="105"/>
      <c r="D113" s="105"/>
      <c r="E113" s="106"/>
      <c r="F113" s="106" t="s">
        <v>938</v>
      </c>
      <c r="G113" s="107"/>
      <c r="H113" s="35">
        <v>5</v>
      </c>
      <c r="I113" s="106"/>
    </row>
    <row r="114" ht="27" customHeight="1" spans="1:9">
      <c r="A114" s="4" t="s">
        <v>802</v>
      </c>
      <c r="B114" s="4" t="s">
        <v>927</v>
      </c>
      <c r="C114" s="105"/>
      <c r="D114" s="105"/>
      <c r="E114" s="106"/>
      <c r="F114" s="106" t="s">
        <v>939</v>
      </c>
      <c r="G114" s="107"/>
      <c r="H114" s="35">
        <v>5</v>
      </c>
      <c r="I114" s="106"/>
    </row>
    <row r="115" ht="27" customHeight="1" spans="1:9">
      <c r="A115" s="4" t="s">
        <v>802</v>
      </c>
      <c r="B115" s="4" t="s">
        <v>927</v>
      </c>
      <c r="C115" s="105" t="s">
        <v>940</v>
      </c>
      <c r="D115" s="105" t="s">
        <v>12</v>
      </c>
      <c r="E115" s="106" t="s">
        <v>941</v>
      </c>
      <c r="F115" s="106" t="s">
        <v>941</v>
      </c>
      <c r="G115" s="107"/>
      <c r="H115" s="35">
        <v>2</v>
      </c>
      <c r="I115" s="106" t="s">
        <v>941</v>
      </c>
    </row>
    <row r="116" ht="27" customHeight="1" spans="1:9">
      <c r="A116" s="4" t="s">
        <v>802</v>
      </c>
      <c r="B116" s="4" t="s">
        <v>927</v>
      </c>
      <c r="C116" s="105"/>
      <c r="D116" s="105"/>
      <c r="E116" s="106"/>
      <c r="F116" s="9" t="s">
        <v>942</v>
      </c>
      <c r="G116" s="107"/>
      <c r="H116" s="35">
        <v>2</v>
      </c>
      <c r="I116" s="106"/>
    </row>
    <row r="117" ht="27" customHeight="1" spans="1:9">
      <c r="A117" s="4" t="s">
        <v>802</v>
      </c>
      <c r="B117" s="4" t="s">
        <v>927</v>
      </c>
      <c r="C117" s="108" t="s">
        <v>943</v>
      </c>
      <c r="D117" s="109" t="s">
        <v>12</v>
      </c>
      <c r="E117" s="45" t="s">
        <v>944</v>
      </c>
      <c r="F117" s="48" t="s">
        <v>944</v>
      </c>
      <c r="H117" s="32">
        <v>3</v>
      </c>
      <c r="I117" s="45" t="s">
        <v>944</v>
      </c>
    </row>
    <row r="118" ht="27" customHeight="1" spans="1:9">
      <c r="A118" s="4" t="s">
        <v>802</v>
      </c>
      <c r="B118" s="4" t="s">
        <v>927</v>
      </c>
      <c r="C118" s="110" t="s">
        <v>943</v>
      </c>
      <c r="D118" s="109"/>
      <c r="E118" s="47"/>
      <c r="F118" s="48" t="s">
        <v>945</v>
      </c>
      <c r="H118" s="32">
        <v>3</v>
      </c>
      <c r="I118" s="47"/>
    </row>
    <row r="119" ht="27" customHeight="1" spans="1:9">
      <c r="A119" s="4" t="s">
        <v>802</v>
      </c>
      <c r="B119" s="4" t="s">
        <v>927</v>
      </c>
      <c r="C119" s="111" t="s">
        <v>943</v>
      </c>
      <c r="D119" s="112"/>
      <c r="E119" s="49"/>
      <c r="F119" s="48" t="s">
        <v>783</v>
      </c>
      <c r="H119" s="32">
        <v>3</v>
      </c>
      <c r="I119" s="49"/>
    </row>
    <row r="120" ht="27" customHeight="1" spans="1:9">
      <c r="A120" s="7" t="s">
        <v>802</v>
      </c>
      <c r="B120" s="7" t="s">
        <v>927</v>
      </c>
      <c r="C120" s="7" t="s">
        <v>946</v>
      </c>
      <c r="D120" s="5" t="s">
        <v>12</v>
      </c>
      <c r="E120" s="5" t="s">
        <v>947</v>
      </c>
      <c r="F120" s="7" t="s">
        <v>948</v>
      </c>
      <c r="G120" s="7" t="s">
        <v>35</v>
      </c>
      <c r="H120" s="7">
        <v>3</v>
      </c>
      <c r="I120" s="5" t="s">
        <v>947</v>
      </c>
    </row>
    <row r="121" ht="27" customHeight="1" spans="1:9">
      <c r="A121" s="7" t="s">
        <v>802</v>
      </c>
      <c r="B121" s="7" t="s">
        <v>927</v>
      </c>
      <c r="C121" s="7" t="s">
        <v>946</v>
      </c>
      <c r="D121" s="10"/>
      <c r="E121" s="10"/>
      <c r="F121" s="7" t="s">
        <v>949</v>
      </c>
      <c r="G121" s="7" t="s">
        <v>35</v>
      </c>
      <c r="H121" s="7">
        <v>3</v>
      </c>
      <c r="I121" s="10"/>
    </row>
    <row r="122" ht="27" customHeight="1" spans="1:9">
      <c r="A122" s="7" t="s">
        <v>802</v>
      </c>
      <c r="B122" s="7" t="s">
        <v>927</v>
      </c>
      <c r="C122" s="7" t="s">
        <v>946</v>
      </c>
      <c r="D122" s="8"/>
      <c r="E122" s="8"/>
      <c r="F122" s="7" t="s">
        <v>947</v>
      </c>
      <c r="G122" s="7" t="s">
        <v>14</v>
      </c>
      <c r="H122" s="7">
        <v>3</v>
      </c>
      <c r="I122" s="8"/>
    </row>
    <row r="123" ht="27" customHeight="1" spans="1:9">
      <c r="A123" s="7" t="s">
        <v>802</v>
      </c>
      <c r="B123" s="7" t="s">
        <v>927</v>
      </c>
      <c r="C123" s="7" t="s">
        <v>943</v>
      </c>
      <c r="D123" s="5" t="s">
        <v>12</v>
      </c>
      <c r="E123" s="5" t="s">
        <v>950</v>
      </c>
      <c r="F123" s="7" t="s">
        <v>950</v>
      </c>
      <c r="G123" s="7" t="s">
        <v>14</v>
      </c>
      <c r="H123" s="7">
        <v>3</v>
      </c>
      <c r="I123" s="5" t="s">
        <v>950</v>
      </c>
    </row>
    <row r="124" ht="27" customHeight="1" spans="1:9">
      <c r="A124" s="7" t="s">
        <v>802</v>
      </c>
      <c r="B124" s="7" t="s">
        <v>927</v>
      </c>
      <c r="C124" s="7" t="s">
        <v>943</v>
      </c>
      <c r="D124" s="10"/>
      <c r="E124" s="10"/>
      <c r="F124" s="7" t="s">
        <v>951</v>
      </c>
      <c r="G124" s="7" t="s">
        <v>20</v>
      </c>
      <c r="H124" s="7">
        <v>3</v>
      </c>
      <c r="I124" s="10"/>
    </row>
    <row r="125" ht="27" customHeight="1" spans="1:9">
      <c r="A125" s="7" t="s">
        <v>802</v>
      </c>
      <c r="B125" s="7" t="s">
        <v>927</v>
      </c>
      <c r="C125" s="7" t="s">
        <v>943</v>
      </c>
      <c r="D125" s="8"/>
      <c r="E125" s="8"/>
      <c r="F125" s="7" t="s">
        <v>952</v>
      </c>
      <c r="G125" s="7" t="s">
        <v>197</v>
      </c>
      <c r="H125" s="7">
        <v>3</v>
      </c>
      <c r="I125" s="8"/>
    </row>
    <row r="126" ht="27" customHeight="1" spans="1:9">
      <c r="A126" s="7" t="s">
        <v>802</v>
      </c>
      <c r="B126" s="7" t="s">
        <v>927</v>
      </c>
      <c r="C126" s="7" t="s">
        <v>953</v>
      </c>
      <c r="D126" s="5" t="s">
        <v>12</v>
      </c>
      <c r="E126" s="5" t="s">
        <v>954</v>
      </c>
      <c r="F126" s="7" t="s">
        <v>955</v>
      </c>
      <c r="G126" s="7" t="s">
        <v>20</v>
      </c>
      <c r="H126" s="7">
        <v>2</v>
      </c>
      <c r="I126" s="5" t="s">
        <v>954</v>
      </c>
    </row>
    <row r="127" ht="27" customHeight="1" spans="1:9">
      <c r="A127" s="7" t="s">
        <v>802</v>
      </c>
      <c r="B127" s="7" t="s">
        <v>927</v>
      </c>
      <c r="C127" s="7" t="s">
        <v>953</v>
      </c>
      <c r="D127" s="8"/>
      <c r="E127" s="8"/>
      <c r="F127" s="7" t="s">
        <v>954</v>
      </c>
      <c r="G127" s="7" t="s">
        <v>14</v>
      </c>
      <c r="H127" s="7">
        <v>2</v>
      </c>
      <c r="I127" s="8"/>
    </row>
    <row r="128" ht="27" customHeight="1" spans="1:9">
      <c r="A128" s="7" t="s">
        <v>802</v>
      </c>
      <c r="B128" s="7" t="s">
        <v>927</v>
      </c>
      <c r="C128" s="7" t="s">
        <v>956</v>
      </c>
      <c r="D128" s="5" t="s">
        <v>12</v>
      </c>
      <c r="E128" s="5" t="s">
        <v>957</v>
      </c>
      <c r="F128" s="7" t="s">
        <v>957</v>
      </c>
      <c r="G128" s="7" t="s">
        <v>14</v>
      </c>
      <c r="H128" s="7">
        <v>3</v>
      </c>
      <c r="I128" s="5" t="s">
        <v>958</v>
      </c>
    </row>
    <row r="129" ht="27" customHeight="1" spans="1:9">
      <c r="A129" s="7" t="s">
        <v>802</v>
      </c>
      <c r="B129" s="7" t="s">
        <v>927</v>
      </c>
      <c r="C129" s="7" t="s">
        <v>956</v>
      </c>
      <c r="D129" s="10"/>
      <c r="E129" s="10"/>
      <c r="F129" s="7" t="s">
        <v>959</v>
      </c>
      <c r="G129" s="7" t="s">
        <v>468</v>
      </c>
      <c r="H129" s="7">
        <v>3</v>
      </c>
      <c r="I129" s="10"/>
    </row>
    <row r="130" ht="27" customHeight="1" spans="1:9">
      <c r="A130" s="7" t="s">
        <v>802</v>
      </c>
      <c r="B130" s="7" t="s">
        <v>927</v>
      </c>
      <c r="C130" s="7" t="s">
        <v>956</v>
      </c>
      <c r="D130" s="8"/>
      <c r="E130" s="8"/>
      <c r="F130" s="7" t="s">
        <v>958</v>
      </c>
      <c r="G130" s="7" t="s">
        <v>468</v>
      </c>
      <c r="H130" s="7">
        <v>3</v>
      </c>
      <c r="I130" s="8"/>
    </row>
    <row r="131" ht="27" customHeight="1" spans="1:9">
      <c r="A131" s="7" t="s">
        <v>802</v>
      </c>
      <c r="B131" s="7" t="s">
        <v>927</v>
      </c>
      <c r="C131" s="7" t="s">
        <v>956</v>
      </c>
      <c r="D131" s="5" t="s">
        <v>12</v>
      </c>
      <c r="E131" s="5" t="s">
        <v>960</v>
      </c>
      <c r="F131" s="7" t="s">
        <v>961</v>
      </c>
      <c r="G131" s="7" t="s">
        <v>35</v>
      </c>
      <c r="H131" s="7">
        <v>4</v>
      </c>
      <c r="I131" s="5" t="s">
        <v>960</v>
      </c>
    </row>
    <row r="132" ht="27" customHeight="1" spans="1:9">
      <c r="A132" s="7" t="s">
        <v>802</v>
      </c>
      <c r="B132" s="7" t="s">
        <v>927</v>
      </c>
      <c r="C132" s="7" t="s">
        <v>956</v>
      </c>
      <c r="D132" s="10"/>
      <c r="E132" s="10"/>
      <c r="F132" s="7" t="s">
        <v>962</v>
      </c>
      <c r="G132" s="7" t="s">
        <v>35</v>
      </c>
      <c r="H132" s="7">
        <v>4</v>
      </c>
      <c r="I132" s="10"/>
    </row>
    <row r="133" ht="27" customHeight="1" spans="1:9">
      <c r="A133" s="7" t="s">
        <v>802</v>
      </c>
      <c r="B133" s="7" t="s">
        <v>927</v>
      </c>
      <c r="C133" s="7" t="s">
        <v>956</v>
      </c>
      <c r="D133" s="10"/>
      <c r="E133" s="10"/>
      <c r="F133" s="7" t="s">
        <v>963</v>
      </c>
      <c r="G133" s="7" t="s">
        <v>468</v>
      </c>
      <c r="H133" s="7">
        <v>4</v>
      </c>
      <c r="I133" s="10"/>
    </row>
    <row r="134" ht="27" customHeight="1" spans="1:9">
      <c r="A134" s="7" t="s">
        <v>802</v>
      </c>
      <c r="B134" s="7" t="s">
        <v>927</v>
      </c>
      <c r="C134" s="7" t="s">
        <v>956</v>
      </c>
      <c r="D134" s="8"/>
      <c r="E134" s="8"/>
      <c r="F134" s="7" t="s">
        <v>960</v>
      </c>
      <c r="G134" s="7" t="s">
        <v>14</v>
      </c>
      <c r="H134" s="7">
        <v>4</v>
      </c>
      <c r="I134" s="8"/>
    </row>
    <row r="135" ht="27" customHeight="1" spans="1:9">
      <c r="A135" s="7" t="s">
        <v>802</v>
      </c>
      <c r="B135" s="7" t="s">
        <v>927</v>
      </c>
      <c r="C135" s="7" t="s">
        <v>964</v>
      </c>
      <c r="D135" s="5" t="s">
        <v>12</v>
      </c>
      <c r="E135" s="5" t="s">
        <v>965</v>
      </c>
      <c r="F135" s="7" t="s">
        <v>966</v>
      </c>
      <c r="G135" s="7" t="s">
        <v>35</v>
      </c>
      <c r="H135" s="7">
        <v>3</v>
      </c>
      <c r="I135" s="5" t="s">
        <v>965</v>
      </c>
    </row>
    <row r="136" ht="27" customHeight="1" spans="1:9">
      <c r="A136" s="7" t="s">
        <v>802</v>
      </c>
      <c r="B136" s="7" t="s">
        <v>927</v>
      </c>
      <c r="C136" s="7" t="s">
        <v>964</v>
      </c>
      <c r="D136" s="10"/>
      <c r="E136" s="10"/>
      <c r="F136" s="7" t="s">
        <v>967</v>
      </c>
      <c r="G136" s="7" t="s">
        <v>35</v>
      </c>
      <c r="H136" s="7">
        <v>3</v>
      </c>
      <c r="I136" s="10"/>
    </row>
    <row r="137" ht="27" customHeight="1" spans="1:9">
      <c r="A137" s="7" t="s">
        <v>802</v>
      </c>
      <c r="B137" s="7" t="s">
        <v>927</v>
      </c>
      <c r="C137" s="7" t="s">
        <v>964</v>
      </c>
      <c r="D137" s="8"/>
      <c r="E137" s="8"/>
      <c r="F137" s="7" t="s">
        <v>965</v>
      </c>
      <c r="G137" s="7" t="s">
        <v>14</v>
      </c>
      <c r="H137" s="7">
        <v>3</v>
      </c>
      <c r="I137" s="8"/>
    </row>
    <row r="138" ht="27" customHeight="1" spans="1:9">
      <c r="A138" s="7" t="s">
        <v>802</v>
      </c>
      <c r="B138" s="7" t="s">
        <v>927</v>
      </c>
      <c r="C138" s="7" t="s">
        <v>940</v>
      </c>
      <c r="D138" s="5" t="s">
        <v>12</v>
      </c>
      <c r="E138" s="5" t="s">
        <v>968</v>
      </c>
      <c r="F138" s="7" t="s">
        <v>969</v>
      </c>
      <c r="G138" s="7" t="s">
        <v>116</v>
      </c>
      <c r="H138" s="7">
        <v>2</v>
      </c>
      <c r="I138" s="5" t="s">
        <v>968</v>
      </c>
    </row>
    <row r="139" ht="27" customHeight="1" spans="1:9">
      <c r="A139" s="7" t="s">
        <v>802</v>
      </c>
      <c r="B139" s="7" t="s">
        <v>927</v>
      </c>
      <c r="C139" s="7" t="s">
        <v>940</v>
      </c>
      <c r="D139" s="8"/>
      <c r="E139" s="8"/>
      <c r="F139" s="7" t="s">
        <v>968</v>
      </c>
      <c r="G139" s="7" t="s">
        <v>14</v>
      </c>
      <c r="H139" s="7">
        <v>2</v>
      </c>
      <c r="I139" s="8"/>
    </row>
    <row r="140" ht="27" customHeight="1" spans="1:9">
      <c r="A140" s="7" t="s">
        <v>802</v>
      </c>
      <c r="B140" s="7" t="s">
        <v>927</v>
      </c>
      <c r="C140" s="7" t="s">
        <v>943</v>
      </c>
      <c r="D140" s="5" t="s">
        <v>12</v>
      </c>
      <c r="E140" s="5" t="s">
        <v>970</v>
      </c>
      <c r="F140" s="7" t="s">
        <v>971</v>
      </c>
      <c r="G140" s="7" t="s">
        <v>20</v>
      </c>
      <c r="H140" s="7">
        <v>3</v>
      </c>
      <c r="I140" s="5" t="s">
        <v>970</v>
      </c>
    </row>
    <row r="141" ht="27" customHeight="1" spans="1:9">
      <c r="A141" s="7" t="s">
        <v>802</v>
      </c>
      <c r="B141" s="7" t="s">
        <v>927</v>
      </c>
      <c r="C141" s="7" t="s">
        <v>943</v>
      </c>
      <c r="D141" s="10"/>
      <c r="E141" s="10"/>
      <c r="F141" s="7" t="s">
        <v>972</v>
      </c>
      <c r="G141" s="7" t="s">
        <v>104</v>
      </c>
      <c r="H141" s="7">
        <v>3</v>
      </c>
      <c r="I141" s="10"/>
    </row>
    <row r="142" ht="27" customHeight="1" spans="1:9">
      <c r="A142" s="7" t="s">
        <v>802</v>
      </c>
      <c r="B142" s="7" t="s">
        <v>927</v>
      </c>
      <c r="C142" s="7" t="s">
        <v>943</v>
      </c>
      <c r="D142" s="8"/>
      <c r="E142" s="8"/>
      <c r="F142" s="7" t="s">
        <v>970</v>
      </c>
      <c r="G142" s="7" t="s">
        <v>14</v>
      </c>
      <c r="H142" s="7">
        <v>3</v>
      </c>
      <c r="I142" s="8"/>
    </row>
    <row r="143" ht="27" customHeight="1" spans="1:9">
      <c r="A143" s="32"/>
      <c r="B143" s="32"/>
      <c r="C143" s="112"/>
      <c r="D143" s="112"/>
      <c r="E143" s="112"/>
      <c r="F143" s="32"/>
      <c r="G143" s="112"/>
      <c r="H143" s="32"/>
      <c r="I143" s="112"/>
    </row>
    <row r="144" ht="27" customHeight="1" spans="1:9">
      <c r="A144" s="32"/>
      <c r="B144" s="32"/>
      <c r="C144" s="32"/>
      <c r="D144" s="32"/>
      <c r="E144" s="32"/>
      <c r="F144" s="32"/>
      <c r="G144" s="32"/>
      <c r="H144" s="32"/>
      <c r="I144" s="32"/>
    </row>
    <row r="145" ht="27" customHeight="1" spans="1:9">
      <c r="A145" s="32" t="s">
        <v>30</v>
      </c>
      <c r="B145" s="32"/>
      <c r="C145" s="32"/>
      <c r="D145" s="32"/>
      <c r="E145" s="32">
        <f>COUNTIF(D105:D144,"Y")</f>
        <v>13</v>
      </c>
      <c r="F145" s="32"/>
      <c r="G145" s="32"/>
      <c r="H145" s="32">
        <f>COUNT(H105:H144)</f>
        <v>38</v>
      </c>
      <c r="I145" s="32"/>
    </row>
    <row r="146" ht="27" customHeight="1" spans="1:9">
      <c r="A146" s="4" t="s">
        <v>802</v>
      </c>
      <c r="B146" s="28" t="s">
        <v>973</v>
      </c>
      <c r="C146" s="4" t="s">
        <v>974</v>
      </c>
      <c r="D146" s="34" t="s">
        <v>12</v>
      </c>
      <c r="E146" s="9" t="s">
        <v>975</v>
      </c>
      <c r="F146" s="9" t="s">
        <v>975</v>
      </c>
      <c r="G146" s="9"/>
      <c r="H146" s="9">
        <v>3</v>
      </c>
      <c r="I146" s="9" t="s">
        <v>975</v>
      </c>
    </row>
    <row r="147" ht="27" customHeight="1" spans="1:9">
      <c r="A147" s="4" t="s">
        <v>802</v>
      </c>
      <c r="B147" s="28" t="s">
        <v>973</v>
      </c>
      <c r="C147" s="4" t="s">
        <v>974</v>
      </c>
      <c r="D147" s="77"/>
      <c r="E147" s="9"/>
      <c r="F147" s="9" t="s">
        <v>976</v>
      </c>
      <c r="G147" s="9"/>
      <c r="H147" s="9">
        <v>3</v>
      </c>
      <c r="I147" s="9"/>
    </row>
    <row r="148" ht="27" customHeight="1" spans="1:9">
      <c r="A148" s="4" t="s">
        <v>802</v>
      </c>
      <c r="B148" s="28" t="s">
        <v>973</v>
      </c>
      <c r="C148" s="4" t="s">
        <v>974</v>
      </c>
      <c r="D148" s="36"/>
      <c r="E148" s="9"/>
      <c r="F148" s="9" t="s">
        <v>977</v>
      </c>
      <c r="G148" s="9"/>
      <c r="H148" s="9">
        <v>3</v>
      </c>
      <c r="I148" s="9"/>
    </row>
    <row r="149" ht="27" customHeight="1" spans="1:9">
      <c r="A149" s="4" t="s">
        <v>802</v>
      </c>
      <c r="B149" s="28" t="s">
        <v>973</v>
      </c>
      <c r="C149" s="4" t="s">
        <v>978</v>
      </c>
      <c r="D149" s="34" t="s">
        <v>12</v>
      </c>
      <c r="E149" s="28" t="s">
        <v>979</v>
      </c>
      <c r="F149" s="9" t="s">
        <v>979</v>
      </c>
      <c r="G149" s="9"/>
      <c r="H149" s="9">
        <v>2</v>
      </c>
      <c r="I149" s="28" t="s">
        <v>979</v>
      </c>
    </row>
    <row r="150" ht="27" customHeight="1" spans="1:9">
      <c r="A150" s="4" t="s">
        <v>802</v>
      </c>
      <c r="B150" s="28" t="s">
        <v>973</v>
      </c>
      <c r="C150" s="4" t="s">
        <v>978</v>
      </c>
      <c r="D150" s="36"/>
      <c r="E150" s="28"/>
      <c r="F150" s="9" t="s">
        <v>980</v>
      </c>
      <c r="G150" s="9"/>
      <c r="H150" s="9">
        <v>2</v>
      </c>
      <c r="I150" s="28"/>
    </row>
    <row r="151" ht="27" customHeight="1" spans="1:9">
      <c r="A151" s="4" t="s">
        <v>802</v>
      </c>
      <c r="B151" s="28" t="s">
        <v>973</v>
      </c>
      <c r="C151" s="4" t="s">
        <v>981</v>
      </c>
      <c r="D151" s="34" t="s">
        <v>12</v>
      </c>
      <c r="E151" s="28" t="s">
        <v>982</v>
      </c>
      <c r="F151" s="9" t="s">
        <v>982</v>
      </c>
      <c r="G151" s="9"/>
      <c r="H151" s="9">
        <v>2</v>
      </c>
      <c r="I151" s="28" t="s">
        <v>982</v>
      </c>
    </row>
    <row r="152" ht="27" customHeight="1" spans="1:9">
      <c r="A152" s="4" t="s">
        <v>802</v>
      </c>
      <c r="B152" s="28" t="s">
        <v>973</v>
      </c>
      <c r="C152" s="4" t="s">
        <v>981</v>
      </c>
      <c r="D152" s="36"/>
      <c r="E152" s="28"/>
      <c r="F152" s="9" t="s">
        <v>983</v>
      </c>
      <c r="G152" s="9"/>
      <c r="H152" s="9">
        <v>2</v>
      </c>
      <c r="I152" s="28"/>
    </row>
    <row r="153" ht="27" customHeight="1" spans="1:9">
      <c r="A153" s="4" t="s">
        <v>802</v>
      </c>
      <c r="B153" s="28" t="s">
        <v>973</v>
      </c>
      <c r="C153" s="4" t="s">
        <v>984</v>
      </c>
      <c r="D153" s="34" t="s">
        <v>12</v>
      </c>
      <c r="E153" s="28" t="s">
        <v>985</v>
      </c>
      <c r="F153" s="9" t="s">
        <v>985</v>
      </c>
      <c r="G153" s="9"/>
      <c r="H153" s="9">
        <v>2</v>
      </c>
      <c r="I153" s="28" t="s">
        <v>985</v>
      </c>
    </row>
    <row r="154" ht="27" customHeight="1" spans="1:9">
      <c r="A154" s="4" t="s">
        <v>802</v>
      </c>
      <c r="B154" s="28" t="s">
        <v>973</v>
      </c>
      <c r="C154" s="4" t="s">
        <v>984</v>
      </c>
      <c r="D154" s="36"/>
      <c r="E154" s="28"/>
      <c r="F154" s="9" t="s">
        <v>986</v>
      </c>
      <c r="G154" s="9"/>
      <c r="H154" s="9">
        <v>2</v>
      </c>
      <c r="I154" s="28"/>
    </row>
    <row r="155" ht="27" customHeight="1" spans="1:9">
      <c r="A155" s="4" t="s">
        <v>802</v>
      </c>
      <c r="B155" s="4" t="s">
        <v>973</v>
      </c>
      <c r="C155" s="4" t="s">
        <v>987</v>
      </c>
      <c r="D155" s="6" t="s">
        <v>12</v>
      </c>
      <c r="E155" s="16" t="s">
        <v>988</v>
      </c>
      <c r="F155" s="9" t="s">
        <v>988</v>
      </c>
      <c r="G155" s="4" t="s">
        <v>14</v>
      </c>
      <c r="H155" s="4">
        <v>2</v>
      </c>
      <c r="I155" s="16" t="s">
        <v>988</v>
      </c>
    </row>
    <row r="156" ht="27" customHeight="1" spans="1:9">
      <c r="A156" s="4" t="s">
        <v>802</v>
      </c>
      <c r="B156" s="4" t="s">
        <v>973</v>
      </c>
      <c r="C156" s="4" t="s">
        <v>987</v>
      </c>
      <c r="D156" s="51"/>
      <c r="E156" s="113"/>
      <c r="F156" s="9" t="s">
        <v>989</v>
      </c>
      <c r="G156" s="4" t="s">
        <v>135</v>
      </c>
      <c r="H156" s="4">
        <v>2</v>
      </c>
      <c r="I156" s="113"/>
    </row>
    <row r="157" ht="27" customHeight="1" spans="1:9">
      <c r="A157" s="4" t="s">
        <v>802</v>
      </c>
      <c r="B157" s="4" t="s">
        <v>973</v>
      </c>
      <c r="C157" s="33" t="s">
        <v>990</v>
      </c>
      <c r="D157" s="35" t="s">
        <v>12</v>
      </c>
      <c r="E157" s="114" t="s">
        <v>991</v>
      </c>
      <c r="F157" s="115" t="s">
        <v>991</v>
      </c>
      <c r="G157" s="35" t="s">
        <v>14</v>
      </c>
      <c r="H157" s="35">
        <v>2</v>
      </c>
      <c r="I157" s="114" t="s">
        <v>991</v>
      </c>
    </row>
    <row r="158" ht="27" customHeight="1" spans="1:9">
      <c r="A158" s="4" t="s">
        <v>802</v>
      </c>
      <c r="B158" s="4" t="s">
        <v>973</v>
      </c>
      <c r="C158" s="33"/>
      <c r="D158" s="35"/>
      <c r="E158" s="114"/>
      <c r="F158" s="114" t="s">
        <v>992</v>
      </c>
      <c r="G158" s="35"/>
      <c r="H158" s="35">
        <v>2</v>
      </c>
      <c r="I158" s="114"/>
    </row>
    <row r="159" ht="27" customHeight="1" spans="1:9">
      <c r="A159" s="4" t="s">
        <v>802</v>
      </c>
      <c r="B159" s="4" t="s">
        <v>973</v>
      </c>
      <c r="C159" s="33" t="s">
        <v>993</v>
      </c>
      <c r="D159" s="35" t="s">
        <v>12</v>
      </c>
      <c r="E159" s="114" t="s">
        <v>994</v>
      </c>
      <c r="F159" s="115" t="s">
        <v>994</v>
      </c>
      <c r="G159" s="35" t="s">
        <v>14</v>
      </c>
      <c r="H159" s="35">
        <v>5</v>
      </c>
      <c r="I159" s="114" t="s">
        <v>994</v>
      </c>
    </row>
    <row r="160" ht="27" customHeight="1" spans="1:9">
      <c r="A160" s="4" t="s">
        <v>802</v>
      </c>
      <c r="B160" s="4" t="s">
        <v>973</v>
      </c>
      <c r="C160" s="33"/>
      <c r="D160" s="35"/>
      <c r="E160" s="114"/>
      <c r="F160" s="114" t="s">
        <v>995</v>
      </c>
      <c r="G160" s="35"/>
      <c r="H160" s="35">
        <v>5</v>
      </c>
      <c r="I160" s="114"/>
    </row>
    <row r="161" ht="27" customHeight="1" spans="1:9">
      <c r="A161" s="4" t="s">
        <v>802</v>
      </c>
      <c r="B161" s="4" t="s">
        <v>973</v>
      </c>
      <c r="C161" s="33"/>
      <c r="D161" s="35"/>
      <c r="E161" s="114"/>
      <c r="F161" s="114" t="s">
        <v>996</v>
      </c>
      <c r="G161" s="35"/>
      <c r="H161" s="35">
        <v>5</v>
      </c>
      <c r="I161" s="114"/>
    </row>
    <row r="162" ht="27" customHeight="1" spans="1:9">
      <c r="A162" s="4" t="s">
        <v>802</v>
      </c>
      <c r="B162" s="4" t="s">
        <v>973</v>
      </c>
      <c r="C162" s="33"/>
      <c r="D162" s="35"/>
      <c r="E162" s="114"/>
      <c r="F162" s="114" t="s">
        <v>997</v>
      </c>
      <c r="G162" s="35"/>
      <c r="H162" s="35">
        <v>5</v>
      </c>
      <c r="I162" s="114"/>
    </row>
    <row r="163" ht="27" customHeight="1" spans="1:9">
      <c r="A163" s="4" t="s">
        <v>802</v>
      </c>
      <c r="B163" s="4" t="s">
        <v>973</v>
      </c>
      <c r="C163" s="33"/>
      <c r="D163" s="35"/>
      <c r="E163" s="114"/>
      <c r="F163" s="114" t="s">
        <v>998</v>
      </c>
      <c r="G163" s="35"/>
      <c r="H163" s="35">
        <v>5</v>
      </c>
      <c r="I163" s="114"/>
    </row>
    <row r="164" ht="27" customHeight="1" spans="1:9">
      <c r="A164" s="4" t="s">
        <v>802</v>
      </c>
      <c r="B164" s="4" t="s">
        <v>973</v>
      </c>
      <c r="C164" s="33" t="s">
        <v>999</v>
      </c>
      <c r="D164" s="35" t="s">
        <v>12</v>
      </c>
      <c r="E164" s="35" t="s">
        <v>1000</v>
      </c>
      <c r="F164" s="11" t="s">
        <v>1000</v>
      </c>
      <c r="G164" s="35" t="s">
        <v>14</v>
      </c>
      <c r="H164" s="35">
        <v>3</v>
      </c>
      <c r="I164" s="35" t="s">
        <v>1000</v>
      </c>
    </row>
    <row r="165" ht="27" customHeight="1" spans="1:9">
      <c r="A165" s="4" t="s">
        <v>802</v>
      </c>
      <c r="B165" s="4" t="s">
        <v>973</v>
      </c>
      <c r="C165" s="33"/>
      <c r="D165" s="35"/>
      <c r="E165" s="35"/>
      <c r="F165" s="35" t="s">
        <v>1001</v>
      </c>
      <c r="G165" s="35"/>
      <c r="H165" s="35">
        <v>3</v>
      </c>
      <c r="I165" s="35"/>
    </row>
    <row r="166" ht="27" customHeight="1" spans="1:9">
      <c r="A166" s="4" t="s">
        <v>802</v>
      </c>
      <c r="B166" s="4" t="s">
        <v>973</v>
      </c>
      <c r="C166" s="33"/>
      <c r="D166" s="35"/>
      <c r="E166" s="35"/>
      <c r="F166" s="35" t="s">
        <v>1002</v>
      </c>
      <c r="G166" s="35"/>
      <c r="H166" s="35">
        <v>3</v>
      </c>
      <c r="I166" s="35"/>
    </row>
    <row r="167" ht="27" customHeight="1" spans="1:9">
      <c r="A167" s="4" t="s">
        <v>802</v>
      </c>
      <c r="B167" s="4" t="s">
        <v>973</v>
      </c>
      <c r="C167" s="32"/>
      <c r="D167" s="109" t="s">
        <v>12</v>
      </c>
      <c r="E167" s="116" t="s">
        <v>1003</v>
      </c>
      <c r="F167" s="117" t="s">
        <v>1004</v>
      </c>
      <c r="G167" s="35" t="s">
        <v>14</v>
      </c>
      <c r="H167" s="35">
        <v>4</v>
      </c>
      <c r="I167" s="116" t="s">
        <v>1003</v>
      </c>
    </row>
    <row r="168" ht="27" customHeight="1" spans="1:9">
      <c r="A168" s="4" t="s">
        <v>802</v>
      </c>
      <c r="B168" s="4" t="s">
        <v>973</v>
      </c>
      <c r="C168" s="32"/>
      <c r="D168" s="109"/>
      <c r="E168" s="116"/>
      <c r="F168" s="117" t="s">
        <v>1005</v>
      </c>
      <c r="G168" s="35" t="s">
        <v>141</v>
      </c>
      <c r="H168" s="35">
        <v>4</v>
      </c>
      <c r="I168" s="116"/>
    </row>
    <row r="169" ht="27" customHeight="1" spans="1:9">
      <c r="A169" s="4" t="s">
        <v>802</v>
      </c>
      <c r="B169" s="4" t="s">
        <v>973</v>
      </c>
      <c r="C169" s="32"/>
      <c r="D169" s="109"/>
      <c r="E169" s="116"/>
      <c r="F169" s="117" t="s">
        <v>1006</v>
      </c>
      <c r="G169" s="35" t="s">
        <v>113</v>
      </c>
      <c r="H169" s="35">
        <v>4</v>
      </c>
      <c r="I169" s="116"/>
    </row>
    <row r="170" ht="27" customHeight="1" spans="1:9">
      <c r="A170" s="4" t="s">
        <v>802</v>
      </c>
      <c r="B170" s="4" t="s">
        <v>973</v>
      </c>
      <c r="C170" s="32"/>
      <c r="D170" s="112"/>
      <c r="E170" s="116"/>
      <c r="F170" s="117" t="s">
        <v>1007</v>
      </c>
      <c r="G170" s="35" t="s">
        <v>135</v>
      </c>
      <c r="H170" s="35">
        <v>4</v>
      </c>
      <c r="I170" s="116"/>
    </row>
    <row r="171" ht="27" customHeight="1" spans="1:9">
      <c r="A171" s="4" t="s">
        <v>802</v>
      </c>
      <c r="B171" s="4" t="s">
        <v>973</v>
      </c>
      <c r="C171" s="118" t="s">
        <v>1008</v>
      </c>
      <c r="D171" s="109" t="s">
        <v>12</v>
      </c>
      <c r="E171" s="119" t="s">
        <v>1009</v>
      </c>
      <c r="F171" s="120" t="s">
        <v>1009</v>
      </c>
      <c r="G171" s="121"/>
      <c r="H171" s="32">
        <v>3</v>
      </c>
      <c r="I171" s="119" t="s">
        <v>1009</v>
      </c>
    </row>
    <row r="172" ht="27" customHeight="1" spans="1:9">
      <c r="A172" s="4" t="s">
        <v>802</v>
      </c>
      <c r="B172" s="4" t="s">
        <v>973</v>
      </c>
      <c r="C172" s="118"/>
      <c r="D172" s="109"/>
      <c r="E172" s="119"/>
      <c r="F172" s="120" t="s">
        <v>1010</v>
      </c>
      <c r="G172" s="121"/>
      <c r="H172" s="32">
        <v>3</v>
      </c>
      <c r="I172" s="119"/>
    </row>
    <row r="173" ht="27" customHeight="1" spans="1:9">
      <c r="A173" s="4" t="s">
        <v>802</v>
      </c>
      <c r="B173" s="4" t="s">
        <v>973</v>
      </c>
      <c r="C173" s="122"/>
      <c r="D173" s="112"/>
      <c r="E173" s="120"/>
      <c r="F173" s="120" t="s">
        <v>1011</v>
      </c>
      <c r="G173" s="123"/>
      <c r="H173" s="32">
        <v>3</v>
      </c>
      <c r="I173" s="120"/>
    </row>
    <row r="174" ht="27" customHeight="1" spans="1:9">
      <c r="A174" s="4" t="s">
        <v>802</v>
      </c>
      <c r="B174" s="4" t="s">
        <v>973</v>
      </c>
      <c r="C174" s="124" t="s">
        <v>1012</v>
      </c>
      <c r="D174" s="109" t="s">
        <v>12</v>
      </c>
      <c r="E174" s="119" t="s">
        <v>1013</v>
      </c>
      <c r="F174" s="120" t="s">
        <v>1013</v>
      </c>
      <c r="G174" s="125"/>
      <c r="H174" s="32">
        <v>2</v>
      </c>
      <c r="I174" s="119" t="s">
        <v>1013</v>
      </c>
    </row>
    <row r="175" ht="27" customHeight="1" spans="1:9">
      <c r="A175" s="4" t="s">
        <v>802</v>
      </c>
      <c r="B175" s="4" t="s">
        <v>973</v>
      </c>
      <c r="C175" s="122"/>
      <c r="D175" s="112"/>
      <c r="E175" s="120"/>
      <c r="F175" s="120" t="s">
        <v>1014</v>
      </c>
      <c r="G175" s="123"/>
      <c r="H175" s="32">
        <v>2</v>
      </c>
      <c r="I175" s="120"/>
    </row>
    <row r="176" ht="27" customHeight="1" spans="1:9">
      <c r="A176" s="4" t="s">
        <v>802</v>
      </c>
      <c r="B176" s="4" t="s">
        <v>973</v>
      </c>
      <c r="C176" s="124" t="s">
        <v>1015</v>
      </c>
      <c r="D176" s="109" t="s">
        <v>12</v>
      </c>
      <c r="E176" s="119" t="s">
        <v>1016</v>
      </c>
      <c r="F176" s="85" t="s">
        <v>1016</v>
      </c>
      <c r="G176" s="125"/>
      <c r="H176" s="32">
        <v>2</v>
      </c>
      <c r="I176" s="119" t="s">
        <v>1016</v>
      </c>
    </row>
    <row r="177" ht="27" customHeight="1" spans="1:9">
      <c r="A177" s="4" t="s">
        <v>802</v>
      </c>
      <c r="B177" s="4" t="s">
        <v>973</v>
      </c>
      <c r="C177" s="122"/>
      <c r="D177" s="112"/>
      <c r="E177" s="120"/>
      <c r="F177" s="93" t="s">
        <v>1017</v>
      </c>
      <c r="G177" s="123"/>
      <c r="H177" s="32">
        <v>2</v>
      </c>
      <c r="I177" s="120"/>
    </row>
    <row r="178" ht="27" customHeight="1" spans="1:9">
      <c r="A178" s="4" t="s">
        <v>802</v>
      </c>
      <c r="B178" s="4" t="s">
        <v>973</v>
      </c>
      <c r="C178" s="126" t="s">
        <v>1018</v>
      </c>
      <c r="D178" s="109" t="s">
        <v>12</v>
      </c>
      <c r="E178" s="127" t="s">
        <v>1019</v>
      </c>
      <c r="F178" s="9" t="s">
        <v>1019</v>
      </c>
      <c r="G178" s="128"/>
      <c r="H178" s="32">
        <v>2</v>
      </c>
      <c r="I178" s="127" t="s">
        <v>1019</v>
      </c>
    </row>
    <row r="179" ht="27" customHeight="1" spans="1:9">
      <c r="A179" s="4" t="s">
        <v>802</v>
      </c>
      <c r="B179" s="4" t="s">
        <v>973</v>
      </c>
      <c r="C179" s="126"/>
      <c r="D179" s="112"/>
      <c r="E179" s="127"/>
      <c r="F179" s="9" t="s">
        <v>1020</v>
      </c>
      <c r="G179" s="128"/>
      <c r="H179" s="32">
        <v>2</v>
      </c>
      <c r="I179" s="127"/>
    </row>
    <row r="180" ht="27" customHeight="1" spans="1:9">
      <c r="A180" s="7" t="s">
        <v>802</v>
      </c>
      <c r="B180" s="7" t="s">
        <v>973</v>
      </c>
      <c r="C180" s="7" t="s">
        <v>1021</v>
      </c>
      <c r="D180" s="5" t="s">
        <v>12</v>
      </c>
      <c r="E180" s="5" t="s">
        <v>1022</v>
      </c>
      <c r="F180" s="7" t="s">
        <v>1023</v>
      </c>
      <c r="G180" s="7" t="s">
        <v>104</v>
      </c>
      <c r="H180" s="7">
        <v>4</v>
      </c>
      <c r="I180" s="5" t="s">
        <v>1022</v>
      </c>
    </row>
    <row r="181" ht="27" customHeight="1" spans="1:9">
      <c r="A181" s="7" t="s">
        <v>802</v>
      </c>
      <c r="B181" s="7" t="s">
        <v>973</v>
      </c>
      <c r="C181" s="7" t="s">
        <v>1021</v>
      </c>
      <c r="D181" s="10"/>
      <c r="E181" s="10"/>
      <c r="F181" s="7" t="s">
        <v>1022</v>
      </c>
      <c r="G181" s="7" t="s">
        <v>14</v>
      </c>
      <c r="H181" s="7">
        <v>4</v>
      </c>
      <c r="I181" s="10"/>
    </row>
    <row r="182" ht="27" customHeight="1" spans="1:9">
      <c r="A182" s="7" t="s">
        <v>802</v>
      </c>
      <c r="B182" s="7" t="s">
        <v>973</v>
      </c>
      <c r="C182" s="7" t="s">
        <v>1021</v>
      </c>
      <c r="D182" s="10"/>
      <c r="E182" s="10"/>
      <c r="F182" s="7" t="s">
        <v>1024</v>
      </c>
      <c r="G182" s="7" t="s">
        <v>20</v>
      </c>
      <c r="H182" s="7">
        <v>4</v>
      </c>
      <c r="I182" s="10"/>
    </row>
    <row r="183" ht="27" customHeight="1" spans="1:9">
      <c r="A183" s="7" t="s">
        <v>802</v>
      </c>
      <c r="B183" s="7" t="s">
        <v>973</v>
      </c>
      <c r="C183" s="7" t="s">
        <v>1021</v>
      </c>
      <c r="D183" s="10"/>
      <c r="E183" s="10"/>
      <c r="F183" s="85" t="s">
        <v>1025</v>
      </c>
      <c r="G183" s="7"/>
      <c r="H183" s="7">
        <v>4</v>
      </c>
      <c r="I183" s="10"/>
    </row>
    <row r="184" ht="27" customHeight="1" spans="1:9">
      <c r="A184" s="4" t="s">
        <v>802</v>
      </c>
      <c r="B184" s="4" t="s">
        <v>973</v>
      </c>
      <c r="C184" s="100" t="s">
        <v>978</v>
      </c>
      <c r="D184" s="102" t="s">
        <v>12</v>
      </c>
      <c r="E184" s="15" t="s">
        <v>1026</v>
      </c>
      <c r="F184" s="9" t="s">
        <v>1026</v>
      </c>
      <c r="G184" s="7" t="s">
        <v>14</v>
      </c>
      <c r="H184" s="100">
        <v>2</v>
      </c>
      <c r="I184" s="102"/>
    </row>
    <row r="185" ht="27" customHeight="1" spans="1:9">
      <c r="A185" s="4" t="s">
        <v>802</v>
      </c>
      <c r="B185" s="4" t="s">
        <v>973</v>
      </c>
      <c r="C185" s="100" t="s">
        <v>978</v>
      </c>
      <c r="D185" s="102"/>
      <c r="E185" s="29"/>
      <c r="F185" s="9" t="s">
        <v>1027</v>
      </c>
      <c r="G185" s="7" t="s">
        <v>20</v>
      </c>
      <c r="H185" s="100">
        <v>2</v>
      </c>
      <c r="I185" s="102"/>
    </row>
    <row r="186" ht="27" customHeight="1" spans="1:9">
      <c r="A186" s="7" t="s">
        <v>802</v>
      </c>
      <c r="B186" s="7" t="s">
        <v>973</v>
      </c>
      <c r="C186" s="7" t="s">
        <v>1028</v>
      </c>
      <c r="D186" s="5" t="s">
        <v>12</v>
      </c>
      <c r="E186" s="5" t="s">
        <v>1029</v>
      </c>
      <c r="F186" s="7" t="s">
        <v>1030</v>
      </c>
      <c r="G186" s="7" t="s">
        <v>197</v>
      </c>
      <c r="H186" s="7">
        <v>2</v>
      </c>
      <c r="I186" s="5" t="s">
        <v>1029</v>
      </c>
    </row>
    <row r="187" ht="27" customHeight="1" spans="1:9">
      <c r="A187" s="7" t="s">
        <v>802</v>
      </c>
      <c r="B187" s="7" t="s">
        <v>973</v>
      </c>
      <c r="C187" s="7" t="s">
        <v>1028</v>
      </c>
      <c r="D187" s="8"/>
      <c r="E187" s="8"/>
      <c r="F187" s="7" t="s">
        <v>1029</v>
      </c>
      <c r="G187" s="7" t="s">
        <v>14</v>
      </c>
      <c r="H187" s="7">
        <v>2</v>
      </c>
      <c r="I187" s="8"/>
    </row>
    <row r="188" ht="27" customHeight="1" spans="1:9">
      <c r="A188" s="7" t="s">
        <v>802</v>
      </c>
      <c r="B188" s="7" t="s">
        <v>973</v>
      </c>
      <c r="C188" s="7" t="s">
        <v>1031</v>
      </c>
      <c r="D188" s="5" t="s">
        <v>12</v>
      </c>
      <c r="E188" s="5" t="s">
        <v>1032</v>
      </c>
      <c r="F188" s="7" t="s">
        <v>1033</v>
      </c>
      <c r="G188" s="7" t="s">
        <v>104</v>
      </c>
      <c r="H188" s="7">
        <v>6</v>
      </c>
      <c r="I188" s="5" t="s">
        <v>1034</v>
      </c>
    </row>
    <row r="189" ht="27" customHeight="1" spans="1:9">
      <c r="A189" s="7" t="s">
        <v>802</v>
      </c>
      <c r="B189" s="7" t="s">
        <v>973</v>
      </c>
      <c r="C189" s="7" t="s">
        <v>1031</v>
      </c>
      <c r="D189" s="10"/>
      <c r="E189" s="10"/>
      <c r="F189" s="7" t="s">
        <v>1034</v>
      </c>
      <c r="G189" s="7" t="s">
        <v>20</v>
      </c>
      <c r="H189" s="7">
        <v>6</v>
      </c>
      <c r="I189" s="10"/>
    </row>
    <row r="190" ht="27" customHeight="1" spans="1:9">
      <c r="A190" s="7" t="s">
        <v>802</v>
      </c>
      <c r="B190" s="7" t="s">
        <v>973</v>
      </c>
      <c r="C190" s="7" t="s">
        <v>1031</v>
      </c>
      <c r="D190" s="10"/>
      <c r="E190" s="10"/>
      <c r="F190" s="7" t="s">
        <v>1035</v>
      </c>
      <c r="G190" s="7" t="s">
        <v>116</v>
      </c>
      <c r="H190" s="7">
        <v>6</v>
      </c>
      <c r="I190" s="10"/>
    </row>
    <row r="191" ht="27" customHeight="1" spans="1:9">
      <c r="A191" s="7" t="s">
        <v>802</v>
      </c>
      <c r="B191" s="7" t="s">
        <v>973</v>
      </c>
      <c r="C191" s="7" t="s">
        <v>1031</v>
      </c>
      <c r="D191" s="10"/>
      <c r="E191" s="10"/>
      <c r="F191" s="7" t="s">
        <v>1036</v>
      </c>
      <c r="G191" s="7" t="s">
        <v>113</v>
      </c>
      <c r="H191" s="7">
        <v>6</v>
      </c>
      <c r="I191" s="10"/>
    </row>
    <row r="192" ht="27" customHeight="1" spans="1:9">
      <c r="A192" s="7" t="s">
        <v>802</v>
      </c>
      <c r="B192" s="7" t="s">
        <v>973</v>
      </c>
      <c r="C192" s="7" t="s">
        <v>1031</v>
      </c>
      <c r="D192" s="10"/>
      <c r="E192" s="10"/>
      <c r="F192" s="7" t="s">
        <v>1037</v>
      </c>
      <c r="G192" s="7" t="s">
        <v>116</v>
      </c>
      <c r="H192" s="7">
        <v>6</v>
      </c>
      <c r="I192" s="10"/>
    </row>
    <row r="193" ht="27" customHeight="1" spans="1:9">
      <c r="A193" s="7" t="s">
        <v>802</v>
      </c>
      <c r="B193" s="7" t="s">
        <v>973</v>
      </c>
      <c r="C193" s="7" t="s">
        <v>1031</v>
      </c>
      <c r="D193" s="8"/>
      <c r="E193" s="8"/>
      <c r="F193" s="7" t="s">
        <v>1032</v>
      </c>
      <c r="G193" s="7" t="s">
        <v>14</v>
      </c>
      <c r="H193" s="7">
        <v>6</v>
      </c>
      <c r="I193" s="8"/>
    </row>
    <row r="194" ht="27" customHeight="1" spans="1:9">
      <c r="A194" s="7" t="s">
        <v>802</v>
      </c>
      <c r="B194" s="7" t="s">
        <v>973</v>
      </c>
      <c r="C194" s="7" t="s">
        <v>1038</v>
      </c>
      <c r="D194" s="5" t="s">
        <v>12</v>
      </c>
      <c r="E194" s="5" t="s">
        <v>1039</v>
      </c>
      <c r="F194" s="7" t="s">
        <v>1040</v>
      </c>
      <c r="G194" s="7" t="s">
        <v>20</v>
      </c>
      <c r="H194" s="7">
        <v>2</v>
      </c>
      <c r="I194" s="5" t="s">
        <v>1039</v>
      </c>
    </row>
    <row r="195" ht="27" customHeight="1" spans="1:9">
      <c r="A195" s="7" t="s">
        <v>802</v>
      </c>
      <c r="B195" s="7" t="s">
        <v>973</v>
      </c>
      <c r="C195" s="7" t="s">
        <v>1038</v>
      </c>
      <c r="D195" s="8"/>
      <c r="E195" s="8"/>
      <c r="F195" s="7" t="s">
        <v>1039</v>
      </c>
      <c r="G195" s="7" t="s">
        <v>14</v>
      </c>
      <c r="H195" s="7">
        <v>2</v>
      </c>
      <c r="I195" s="8"/>
    </row>
    <row r="196" ht="27" customHeight="1" spans="1:9">
      <c r="A196" s="7" t="s">
        <v>802</v>
      </c>
      <c r="B196" s="7" t="s">
        <v>973</v>
      </c>
      <c r="C196" s="7" t="s">
        <v>1041</v>
      </c>
      <c r="D196" s="5" t="s">
        <v>12</v>
      </c>
      <c r="E196" s="5" t="s">
        <v>1042</v>
      </c>
      <c r="F196" s="7" t="s">
        <v>1043</v>
      </c>
      <c r="G196" s="7" t="s">
        <v>20</v>
      </c>
      <c r="H196" s="7">
        <v>2</v>
      </c>
      <c r="I196" s="5" t="s">
        <v>1042</v>
      </c>
    </row>
    <row r="197" ht="27" customHeight="1" spans="1:9">
      <c r="A197" s="7" t="s">
        <v>802</v>
      </c>
      <c r="B197" s="7" t="s">
        <v>973</v>
      </c>
      <c r="C197" s="7" t="s">
        <v>1041</v>
      </c>
      <c r="D197" s="8"/>
      <c r="E197" s="8"/>
      <c r="F197" s="7" t="s">
        <v>1042</v>
      </c>
      <c r="G197" s="7" t="s">
        <v>14</v>
      </c>
      <c r="H197" s="7">
        <v>2</v>
      </c>
      <c r="I197" s="8"/>
    </row>
    <row r="198" ht="27" customHeight="1" spans="1:9">
      <c r="A198" s="7" t="s">
        <v>802</v>
      </c>
      <c r="B198" s="7" t="s">
        <v>973</v>
      </c>
      <c r="C198" s="7" t="s">
        <v>1008</v>
      </c>
      <c r="D198" s="5" t="s">
        <v>12</v>
      </c>
      <c r="E198" s="5" t="s">
        <v>1044</v>
      </c>
      <c r="F198" s="7" t="s">
        <v>1045</v>
      </c>
      <c r="G198" s="7" t="s">
        <v>113</v>
      </c>
      <c r="H198" s="7">
        <v>3</v>
      </c>
      <c r="I198" s="5" t="s">
        <v>1044</v>
      </c>
    </row>
    <row r="199" ht="27" customHeight="1" spans="1:9">
      <c r="A199" s="7" t="s">
        <v>802</v>
      </c>
      <c r="B199" s="7" t="s">
        <v>973</v>
      </c>
      <c r="C199" s="7" t="s">
        <v>1008</v>
      </c>
      <c r="D199" s="10"/>
      <c r="E199" s="10"/>
      <c r="F199" s="7" t="s">
        <v>1046</v>
      </c>
      <c r="G199" s="7" t="s">
        <v>116</v>
      </c>
      <c r="H199" s="7">
        <v>3</v>
      </c>
      <c r="I199" s="10"/>
    </row>
    <row r="200" ht="27" customHeight="1" spans="1:9">
      <c r="A200" s="7" t="s">
        <v>802</v>
      </c>
      <c r="B200" s="7" t="s">
        <v>973</v>
      </c>
      <c r="C200" s="7" t="s">
        <v>1008</v>
      </c>
      <c r="D200" s="8"/>
      <c r="E200" s="8"/>
      <c r="F200" s="7" t="s">
        <v>1044</v>
      </c>
      <c r="G200" s="7" t="s">
        <v>14</v>
      </c>
      <c r="H200" s="7">
        <v>3</v>
      </c>
      <c r="I200" s="8"/>
    </row>
    <row r="201" ht="27" customHeight="1" spans="1:9">
      <c r="A201" s="7" t="s">
        <v>802</v>
      </c>
      <c r="B201" s="7" t="s">
        <v>973</v>
      </c>
      <c r="C201" s="7" t="s">
        <v>1015</v>
      </c>
      <c r="D201" s="5" t="s">
        <v>12</v>
      </c>
      <c r="E201" s="5" t="s">
        <v>1047</v>
      </c>
      <c r="F201" s="7" t="s">
        <v>1048</v>
      </c>
      <c r="G201" s="7" t="s">
        <v>35</v>
      </c>
      <c r="H201" s="7">
        <v>4</v>
      </c>
      <c r="I201" s="5" t="s">
        <v>1047</v>
      </c>
    </row>
    <row r="202" ht="27" customHeight="1" spans="1:9">
      <c r="A202" s="7" t="s">
        <v>802</v>
      </c>
      <c r="B202" s="7" t="s">
        <v>973</v>
      </c>
      <c r="C202" s="7" t="s">
        <v>1015</v>
      </c>
      <c r="D202" s="10"/>
      <c r="E202" s="10"/>
      <c r="F202" s="7" t="s">
        <v>1049</v>
      </c>
      <c r="G202" s="7" t="s">
        <v>20</v>
      </c>
      <c r="H202" s="7">
        <v>4</v>
      </c>
      <c r="I202" s="10"/>
    </row>
    <row r="203" ht="27" customHeight="1" spans="1:9">
      <c r="A203" s="7" t="s">
        <v>802</v>
      </c>
      <c r="B203" s="7" t="s">
        <v>973</v>
      </c>
      <c r="C203" s="7" t="s">
        <v>1015</v>
      </c>
      <c r="D203" s="10"/>
      <c r="E203" s="10"/>
      <c r="F203" s="7" t="s">
        <v>1047</v>
      </c>
      <c r="G203" s="7" t="s">
        <v>14</v>
      </c>
      <c r="H203" s="7">
        <v>4</v>
      </c>
      <c r="I203" s="10"/>
    </row>
    <row r="204" ht="27" customHeight="1" spans="1:9">
      <c r="A204" s="7" t="s">
        <v>802</v>
      </c>
      <c r="B204" s="7" t="s">
        <v>973</v>
      </c>
      <c r="C204" s="7" t="s">
        <v>1015</v>
      </c>
      <c r="D204" s="10"/>
      <c r="E204" s="10"/>
      <c r="F204" s="9" t="s">
        <v>1050</v>
      </c>
      <c r="G204" s="4" t="s">
        <v>865</v>
      </c>
      <c r="H204" s="7">
        <v>4</v>
      </c>
      <c r="I204" s="10"/>
    </row>
    <row r="205" ht="27" customHeight="1" spans="1:9">
      <c r="A205" s="7" t="s">
        <v>802</v>
      </c>
      <c r="B205" s="7" t="s">
        <v>973</v>
      </c>
      <c r="C205" s="7" t="s">
        <v>1051</v>
      </c>
      <c r="D205" s="5" t="s">
        <v>12</v>
      </c>
      <c r="E205" s="5" t="s">
        <v>1052</v>
      </c>
      <c r="F205" s="7" t="s">
        <v>1053</v>
      </c>
      <c r="G205" s="7" t="s">
        <v>20</v>
      </c>
      <c r="H205" s="7">
        <v>3</v>
      </c>
      <c r="I205" s="5" t="s">
        <v>1052</v>
      </c>
    </row>
    <row r="206" ht="27" customHeight="1" spans="1:9">
      <c r="A206" s="7" t="s">
        <v>802</v>
      </c>
      <c r="B206" s="7" t="s">
        <v>973</v>
      </c>
      <c r="C206" s="7" t="s">
        <v>1051</v>
      </c>
      <c r="D206" s="10"/>
      <c r="E206" s="10"/>
      <c r="F206" s="7" t="s">
        <v>1054</v>
      </c>
      <c r="G206" s="7" t="s">
        <v>104</v>
      </c>
      <c r="H206" s="7">
        <v>3</v>
      </c>
      <c r="I206" s="10"/>
    </row>
    <row r="207" ht="27" customHeight="1" spans="1:9">
      <c r="A207" s="7" t="s">
        <v>802</v>
      </c>
      <c r="B207" s="7" t="s">
        <v>973</v>
      </c>
      <c r="C207" s="7" t="s">
        <v>1051</v>
      </c>
      <c r="D207" s="8"/>
      <c r="E207" s="8"/>
      <c r="F207" s="7" t="s">
        <v>1052</v>
      </c>
      <c r="G207" s="7" t="s">
        <v>14</v>
      </c>
      <c r="H207" s="7">
        <v>3</v>
      </c>
      <c r="I207" s="8"/>
    </row>
    <row r="208" ht="27" customHeight="1" spans="1:9">
      <c r="A208" s="7" t="s">
        <v>802</v>
      </c>
      <c r="B208" s="7" t="s">
        <v>973</v>
      </c>
      <c r="C208" s="7" t="s">
        <v>1021</v>
      </c>
      <c r="D208" s="5" t="s">
        <v>12</v>
      </c>
      <c r="E208" s="5" t="s">
        <v>1055</v>
      </c>
      <c r="F208" s="7" t="s">
        <v>1056</v>
      </c>
      <c r="G208" s="7" t="s">
        <v>104</v>
      </c>
      <c r="H208" s="7">
        <v>5</v>
      </c>
      <c r="I208" s="5" t="s">
        <v>1055</v>
      </c>
    </row>
    <row r="209" ht="27" customHeight="1" spans="1:9">
      <c r="A209" s="7" t="s">
        <v>802</v>
      </c>
      <c r="B209" s="7" t="s">
        <v>973</v>
      </c>
      <c r="C209" s="7" t="s">
        <v>1021</v>
      </c>
      <c r="D209" s="10"/>
      <c r="E209" s="10"/>
      <c r="F209" s="7" t="s">
        <v>1057</v>
      </c>
      <c r="G209" s="7" t="s">
        <v>116</v>
      </c>
      <c r="H209" s="7">
        <v>5</v>
      </c>
      <c r="I209" s="10"/>
    </row>
    <row r="210" ht="27" customHeight="1" spans="1:9">
      <c r="A210" s="7" t="s">
        <v>802</v>
      </c>
      <c r="B210" s="7" t="s">
        <v>973</v>
      </c>
      <c r="C210" s="7" t="s">
        <v>1021</v>
      </c>
      <c r="D210" s="10"/>
      <c r="E210" s="10"/>
      <c r="F210" s="7" t="s">
        <v>1058</v>
      </c>
      <c r="G210" s="7" t="s">
        <v>20</v>
      </c>
      <c r="H210" s="7">
        <v>5</v>
      </c>
      <c r="I210" s="10"/>
    </row>
    <row r="211" ht="27" customHeight="1" spans="1:9">
      <c r="A211" s="7" t="s">
        <v>802</v>
      </c>
      <c r="B211" s="7" t="s">
        <v>973</v>
      </c>
      <c r="C211" s="7" t="s">
        <v>1021</v>
      </c>
      <c r="D211" s="10"/>
      <c r="E211" s="10"/>
      <c r="F211" s="7" t="s">
        <v>1059</v>
      </c>
      <c r="G211" s="7" t="s">
        <v>116</v>
      </c>
      <c r="H211" s="7">
        <v>5</v>
      </c>
      <c r="I211" s="10"/>
    </row>
    <row r="212" ht="27" customHeight="1" spans="1:9">
      <c r="A212" s="7" t="s">
        <v>802</v>
      </c>
      <c r="B212" s="7" t="s">
        <v>973</v>
      </c>
      <c r="C212" s="7" t="s">
        <v>1021</v>
      </c>
      <c r="D212" s="8"/>
      <c r="E212" s="8"/>
      <c r="F212" s="7" t="s">
        <v>1055</v>
      </c>
      <c r="G212" s="7" t="s">
        <v>14</v>
      </c>
      <c r="H212" s="7">
        <v>5</v>
      </c>
      <c r="I212" s="8"/>
    </row>
    <row r="213" ht="27" customHeight="1" spans="1:9">
      <c r="A213" s="7" t="s">
        <v>802</v>
      </c>
      <c r="B213" s="7" t="s">
        <v>973</v>
      </c>
      <c r="C213" s="7" t="s">
        <v>1021</v>
      </c>
      <c r="D213" s="5" t="s">
        <v>12</v>
      </c>
      <c r="E213" s="5" t="s">
        <v>1060</v>
      </c>
      <c r="F213" s="7" t="s">
        <v>338</v>
      </c>
      <c r="G213" s="7" t="s">
        <v>104</v>
      </c>
      <c r="H213" s="7">
        <v>3</v>
      </c>
      <c r="I213" s="5" t="s">
        <v>1060</v>
      </c>
    </row>
    <row r="214" ht="27" customHeight="1" spans="1:9">
      <c r="A214" s="7" t="s">
        <v>802</v>
      </c>
      <c r="B214" s="7" t="s">
        <v>973</v>
      </c>
      <c r="C214" s="7" t="s">
        <v>1021</v>
      </c>
      <c r="D214" s="10"/>
      <c r="E214" s="10"/>
      <c r="F214" s="7" t="s">
        <v>1060</v>
      </c>
      <c r="G214" s="7" t="s">
        <v>14</v>
      </c>
      <c r="H214" s="7">
        <v>3</v>
      </c>
      <c r="I214" s="10"/>
    </row>
    <row r="215" ht="27" customHeight="1" spans="1:9">
      <c r="A215" s="7" t="s">
        <v>802</v>
      </c>
      <c r="B215" s="7" t="s">
        <v>973</v>
      </c>
      <c r="C215" s="7" t="s">
        <v>1021</v>
      </c>
      <c r="D215" s="8"/>
      <c r="E215" s="8"/>
      <c r="F215" s="7" t="s">
        <v>1061</v>
      </c>
      <c r="G215" s="7" t="s">
        <v>20</v>
      </c>
      <c r="H215" s="7">
        <v>3</v>
      </c>
      <c r="I215" s="8"/>
    </row>
    <row r="216" ht="27" customHeight="1" spans="1:9">
      <c r="A216" s="7" t="s">
        <v>802</v>
      </c>
      <c r="B216" s="7" t="s">
        <v>973</v>
      </c>
      <c r="C216" s="7" t="s">
        <v>1041</v>
      </c>
      <c r="D216" s="5" t="s">
        <v>12</v>
      </c>
      <c r="E216" s="5" t="s">
        <v>1062</v>
      </c>
      <c r="F216" s="7" t="s">
        <v>1063</v>
      </c>
      <c r="G216" s="7" t="s">
        <v>20</v>
      </c>
      <c r="H216" s="7">
        <v>2</v>
      </c>
      <c r="I216" s="5" t="s">
        <v>1062</v>
      </c>
    </row>
    <row r="217" ht="27" customHeight="1" spans="1:9">
      <c r="A217" s="7" t="s">
        <v>802</v>
      </c>
      <c r="B217" s="7" t="s">
        <v>973</v>
      </c>
      <c r="C217" s="7" t="s">
        <v>1041</v>
      </c>
      <c r="D217" s="8"/>
      <c r="E217" s="8"/>
      <c r="F217" s="7" t="s">
        <v>1062</v>
      </c>
      <c r="G217" s="7" t="s">
        <v>14</v>
      </c>
      <c r="H217" s="7">
        <v>2</v>
      </c>
      <c r="I217" s="8"/>
    </row>
    <row r="218" ht="27" customHeight="1" spans="1:9">
      <c r="A218" s="7" t="s">
        <v>802</v>
      </c>
      <c r="B218" s="7" t="s">
        <v>973</v>
      </c>
      <c r="C218" s="7" t="s">
        <v>1012</v>
      </c>
      <c r="D218" s="5" t="s">
        <v>12</v>
      </c>
      <c r="E218" s="5" t="s">
        <v>1064</v>
      </c>
      <c r="F218" s="7" t="s">
        <v>1065</v>
      </c>
      <c r="G218" s="7" t="s">
        <v>20</v>
      </c>
      <c r="H218" s="7">
        <v>5</v>
      </c>
      <c r="I218" s="5" t="s">
        <v>1064</v>
      </c>
    </row>
    <row r="219" ht="27" customHeight="1" spans="1:9">
      <c r="A219" s="7" t="s">
        <v>802</v>
      </c>
      <c r="B219" s="7" t="s">
        <v>973</v>
      </c>
      <c r="C219" s="7" t="s">
        <v>1012</v>
      </c>
      <c r="D219" s="10"/>
      <c r="E219" s="10"/>
      <c r="F219" s="7" t="s">
        <v>1066</v>
      </c>
      <c r="G219" s="7" t="s">
        <v>104</v>
      </c>
      <c r="H219" s="7">
        <v>5</v>
      </c>
      <c r="I219" s="10"/>
    </row>
    <row r="220" ht="27" customHeight="1" spans="1:9">
      <c r="A220" s="7" t="s">
        <v>802</v>
      </c>
      <c r="B220" s="7" t="s">
        <v>973</v>
      </c>
      <c r="C220" s="7" t="s">
        <v>1012</v>
      </c>
      <c r="D220" s="10"/>
      <c r="E220" s="10"/>
      <c r="F220" s="7" t="s">
        <v>1067</v>
      </c>
      <c r="G220" s="7" t="s">
        <v>113</v>
      </c>
      <c r="H220" s="7">
        <v>5</v>
      </c>
      <c r="I220" s="10"/>
    </row>
    <row r="221" ht="27" customHeight="1" spans="1:9">
      <c r="A221" s="7" t="s">
        <v>802</v>
      </c>
      <c r="B221" s="7" t="s">
        <v>973</v>
      </c>
      <c r="C221" s="7" t="s">
        <v>1012</v>
      </c>
      <c r="D221" s="10"/>
      <c r="E221" s="10"/>
      <c r="F221" s="7" t="s">
        <v>1064</v>
      </c>
      <c r="G221" s="7" t="s">
        <v>14</v>
      </c>
      <c r="H221" s="7">
        <v>5</v>
      </c>
      <c r="I221" s="10"/>
    </row>
    <row r="222" ht="27" customHeight="1" spans="1:9">
      <c r="A222" s="7" t="s">
        <v>802</v>
      </c>
      <c r="B222" s="7" t="s">
        <v>973</v>
      </c>
      <c r="C222" s="7" t="s">
        <v>1012</v>
      </c>
      <c r="D222" s="10"/>
      <c r="E222" s="10"/>
      <c r="F222" s="9" t="s">
        <v>1068</v>
      </c>
      <c r="G222" s="54"/>
      <c r="H222" s="7">
        <v>5</v>
      </c>
      <c r="I222" s="10"/>
    </row>
    <row r="223" ht="27" customHeight="1" spans="1:9">
      <c r="A223" s="7" t="s">
        <v>802</v>
      </c>
      <c r="B223" s="7" t="s">
        <v>973</v>
      </c>
      <c r="C223" s="4" t="s">
        <v>1008</v>
      </c>
      <c r="D223" s="5" t="s">
        <v>12</v>
      </c>
      <c r="E223" s="6" t="s">
        <v>1069</v>
      </c>
      <c r="F223" s="9" t="s">
        <v>1069</v>
      </c>
      <c r="G223" s="4" t="s">
        <v>14</v>
      </c>
      <c r="H223" s="7">
        <v>2</v>
      </c>
      <c r="I223" s="6" t="s">
        <v>1069</v>
      </c>
    </row>
    <row r="224" ht="27" customHeight="1" spans="1:9">
      <c r="A224" s="7" t="s">
        <v>802</v>
      </c>
      <c r="B224" s="7" t="s">
        <v>973</v>
      </c>
      <c r="C224" s="4" t="s">
        <v>1008</v>
      </c>
      <c r="D224" s="8"/>
      <c r="E224" s="8"/>
      <c r="F224" s="9" t="s">
        <v>1070</v>
      </c>
      <c r="G224" s="4" t="s">
        <v>20</v>
      </c>
      <c r="H224" s="7">
        <v>2</v>
      </c>
      <c r="I224" s="8"/>
    </row>
    <row r="225" ht="27" customHeight="1" spans="1:9">
      <c r="A225" s="7" t="s">
        <v>802</v>
      </c>
      <c r="B225" s="7" t="s">
        <v>973</v>
      </c>
      <c r="C225" s="9" t="s">
        <v>1041</v>
      </c>
      <c r="D225" s="109" t="s">
        <v>12</v>
      </c>
      <c r="E225" s="9" t="s">
        <v>1071</v>
      </c>
      <c r="F225" s="129" t="s">
        <v>1071</v>
      </c>
      <c r="G225" s="4" t="s">
        <v>14</v>
      </c>
      <c r="H225" s="32">
        <v>3</v>
      </c>
      <c r="I225" s="9" t="s">
        <v>1071</v>
      </c>
    </row>
    <row r="226" ht="27" customHeight="1" spans="1:9">
      <c r="A226" s="7" t="s">
        <v>802</v>
      </c>
      <c r="B226" s="7" t="s">
        <v>973</v>
      </c>
      <c r="C226" s="9" t="s">
        <v>1041</v>
      </c>
      <c r="D226" s="109"/>
      <c r="E226" s="9"/>
      <c r="F226" s="9" t="s">
        <v>1072</v>
      </c>
      <c r="G226" s="4" t="s">
        <v>20</v>
      </c>
      <c r="H226" s="32">
        <v>3</v>
      </c>
      <c r="I226" s="9"/>
    </row>
    <row r="227" ht="27" customHeight="1" spans="1:9">
      <c r="A227" s="7" t="s">
        <v>802</v>
      </c>
      <c r="B227" s="7" t="s">
        <v>973</v>
      </c>
      <c r="C227" s="9" t="s">
        <v>1041</v>
      </c>
      <c r="D227" s="112"/>
      <c r="E227" s="9"/>
      <c r="F227" s="9" t="s">
        <v>1073</v>
      </c>
      <c r="G227" s="4" t="s">
        <v>141</v>
      </c>
      <c r="H227" s="32">
        <v>3</v>
      </c>
      <c r="I227" s="9"/>
    </row>
    <row r="228" ht="27" customHeight="1" spans="1:9">
      <c r="A228" s="7" t="s">
        <v>802</v>
      </c>
      <c r="B228" s="7" t="s">
        <v>973</v>
      </c>
      <c r="C228" s="130" t="s">
        <v>1074</v>
      </c>
      <c r="D228" s="109" t="s">
        <v>12</v>
      </c>
      <c r="E228" s="85" t="s">
        <v>1075</v>
      </c>
      <c r="F228" s="96" t="s">
        <v>1075</v>
      </c>
      <c r="G228" s="4" t="s">
        <v>14</v>
      </c>
      <c r="H228" s="32">
        <v>2</v>
      </c>
      <c r="I228" s="85" t="s">
        <v>1075</v>
      </c>
    </row>
    <row r="229" ht="27" customHeight="1" spans="1:9">
      <c r="A229" s="7" t="s">
        <v>802</v>
      </c>
      <c r="B229" s="7" t="s">
        <v>973</v>
      </c>
      <c r="C229" s="130" t="s">
        <v>1074</v>
      </c>
      <c r="D229" s="112"/>
      <c r="E229" s="85"/>
      <c r="F229" s="85" t="s">
        <v>1076</v>
      </c>
      <c r="G229" s="4" t="s">
        <v>20</v>
      </c>
      <c r="H229" s="32">
        <v>2</v>
      </c>
      <c r="I229" s="85"/>
    </row>
    <row r="230" ht="27" customHeight="1" spans="1:9">
      <c r="A230" s="7" t="s">
        <v>802</v>
      </c>
      <c r="B230" s="7" t="s">
        <v>973</v>
      </c>
      <c r="C230" s="130" t="s">
        <v>1031</v>
      </c>
      <c r="D230" s="109" t="s">
        <v>12</v>
      </c>
      <c r="E230" s="85" t="s">
        <v>1077</v>
      </c>
      <c r="F230" s="96" t="s">
        <v>1077</v>
      </c>
      <c r="G230" s="4" t="s">
        <v>14</v>
      </c>
      <c r="H230" s="32">
        <v>3</v>
      </c>
      <c r="I230" s="85" t="s">
        <v>1077</v>
      </c>
    </row>
    <row r="231" ht="27" customHeight="1" spans="1:9">
      <c r="A231" s="7" t="s">
        <v>802</v>
      </c>
      <c r="B231" s="7" t="s">
        <v>973</v>
      </c>
      <c r="C231" s="130" t="s">
        <v>1031</v>
      </c>
      <c r="D231" s="109"/>
      <c r="E231" s="85"/>
      <c r="F231" s="85" t="s">
        <v>1078</v>
      </c>
      <c r="G231" s="4" t="s">
        <v>20</v>
      </c>
      <c r="H231" s="32">
        <v>3</v>
      </c>
      <c r="I231" s="85"/>
    </row>
    <row r="232" ht="27" customHeight="1" spans="1:9">
      <c r="A232" s="7" t="s">
        <v>802</v>
      </c>
      <c r="B232" s="7" t="s">
        <v>973</v>
      </c>
      <c r="C232" s="130" t="s">
        <v>1031</v>
      </c>
      <c r="D232" s="112"/>
      <c r="E232" s="85"/>
      <c r="F232" s="85" t="s">
        <v>1079</v>
      </c>
      <c r="G232" s="4" t="s">
        <v>141</v>
      </c>
      <c r="H232" s="32">
        <v>3</v>
      </c>
      <c r="I232" s="85"/>
    </row>
    <row r="233" ht="27" customHeight="1" spans="1:9">
      <c r="A233" s="7" t="s">
        <v>802</v>
      </c>
      <c r="B233" s="7" t="s">
        <v>973</v>
      </c>
      <c r="C233" s="130" t="s">
        <v>1021</v>
      </c>
      <c r="D233" s="109" t="s">
        <v>12</v>
      </c>
      <c r="E233" s="85" t="s">
        <v>1080</v>
      </c>
      <c r="F233" s="96" t="s">
        <v>1080</v>
      </c>
      <c r="G233" s="4" t="s">
        <v>14</v>
      </c>
      <c r="H233" s="32">
        <v>2</v>
      </c>
      <c r="I233" s="85" t="s">
        <v>1080</v>
      </c>
    </row>
    <row r="234" ht="27" customHeight="1" spans="1:9">
      <c r="A234" s="7" t="s">
        <v>802</v>
      </c>
      <c r="B234" s="7" t="s">
        <v>973</v>
      </c>
      <c r="C234" s="130" t="s">
        <v>1021</v>
      </c>
      <c r="D234" s="112"/>
      <c r="E234" s="85"/>
      <c r="F234" s="85" t="s">
        <v>1081</v>
      </c>
      <c r="G234" s="4" t="s">
        <v>20</v>
      </c>
      <c r="H234" s="32">
        <v>2</v>
      </c>
      <c r="I234" s="85"/>
    </row>
    <row r="235" ht="27" customHeight="1" spans="1:9">
      <c r="A235" s="32"/>
      <c r="B235" s="32"/>
      <c r="C235" s="32"/>
      <c r="D235" s="112"/>
      <c r="E235" s="32"/>
      <c r="F235" s="32"/>
      <c r="G235" s="32"/>
      <c r="H235" s="32"/>
      <c r="I235" s="32"/>
    </row>
    <row r="236" ht="27" customHeight="1" spans="1:9">
      <c r="A236" s="32" t="s">
        <v>30</v>
      </c>
      <c r="B236" s="32"/>
      <c r="C236" s="32"/>
      <c r="D236" s="32"/>
      <c r="E236" s="32">
        <f>COUNTIF(D146:D235,"Y")</f>
        <v>31</v>
      </c>
      <c r="F236" s="32"/>
      <c r="G236" s="32"/>
      <c r="H236" s="32">
        <f>COUNT(H146:H235)</f>
        <v>89</v>
      </c>
      <c r="I236" s="32"/>
    </row>
    <row r="237" ht="27" customHeight="1" spans="1:9">
      <c r="A237" s="4" t="s">
        <v>802</v>
      </c>
      <c r="B237" s="28" t="s">
        <v>1082</v>
      </c>
      <c r="C237" s="130" t="s">
        <v>1083</v>
      </c>
      <c r="D237" s="34" t="s">
        <v>12</v>
      </c>
      <c r="E237" s="85" t="s">
        <v>1084</v>
      </c>
      <c r="F237" s="85" t="s">
        <v>1084</v>
      </c>
      <c r="G237" s="85"/>
      <c r="H237" s="85">
        <v>3</v>
      </c>
      <c r="I237" s="85" t="s">
        <v>1085</v>
      </c>
    </row>
    <row r="238" ht="27" customHeight="1" spans="1:9">
      <c r="A238" s="4" t="s">
        <v>802</v>
      </c>
      <c r="B238" s="28" t="s">
        <v>1082</v>
      </c>
      <c r="C238" s="130" t="s">
        <v>1083</v>
      </c>
      <c r="D238" s="77"/>
      <c r="E238" s="85"/>
      <c r="F238" s="85" t="s">
        <v>1086</v>
      </c>
      <c r="G238" s="85"/>
      <c r="H238" s="85">
        <v>3</v>
      </c>
      <c r="I238" s="85"/>
    </row>
    <row r="239" ht="27" customHeight="1" spans="1:9">
      <c r="A239" s="4" t="s">
        <v>802</v>
      </c>
      <c r="B239" s="28" t="s">
        <v>1082</v>
      </c>
      <c r="C239" s="130" t="s">
        <v>1083</v>
      </c>
      <c r="D239" s="36"/>
      <c r="E239" s="85"/>
      <c r="F239" s="85" t="s">
        <v>1087</v>
      </c>
      <c r="G239" s="85"/>
      <c r="H239" s="85">
        <v>3</v>
      </c>
      <c r="I239" s="85"/>
    </row>
    <row r="240" ht="27" customHeight="1" spans="1:9">
      <c r="A240" s="4" t="s">
        <v>802</v>
      </c>
      <c r="B240" s="28" t="s">
        <v>1082</v>
      </c>
      <c r="C240" s="130" t="s">
        <v>1083</v>
      </c>
      <c r="D240" s="131" t="s">
        <v>12</v>
      </c>
      <c r="E240" s="85" t="s">
        <v>1088</v>
      </c>
      <c r="F240" s="85" t="s">
        <v>1088</v>
      </c>
      <c r="G240" s="85"/>
      <c r="H240" s="85">
        <v>2</v>
      </c>
      <c r="I240" s="85" t="s">
        <v>1088</v>
      </c>
    </row>
    <row r="241" ht="27" customHeight="1" spans="1:9">
      <c r="A241" s="4" t="s">
        <v>802</v>
      </c>
      <c r="B241" s="28" t="s">
        <v>1082</v>
      </c>
      <c r="C241" s="130" t="s">
        <v>1083</v>
      </c>
      <c r="D241" s="112"/>
      <c r="E241" s="85"/>
      <c r="F241" s="85" t="s">
        <v>1089</v>
      </c>
      <c r="G241" s="85"/>
      <c r="H241" s="85">
        <v>2</v>
      </c>
      <c r="I241" s="85"/>
    </row>
    <row r="242" ht="27" customHeight="1" spans="1:9">
      <c r="A242" s="26" t="s">
        <v>802</v>
      </c>
      <c r="B242" s="26" t="s">
        <v>1082</v>
      </c>
      <c r="C242" s="132" t="s">
        <v>1083</v>
      </c>
      <c r="D242" s="27" t="s">
        <v>12</v>
      </c>
      <c r="E242" s="132" t="s">
        <v>1090</v>
      </c>
      <c r="F242" s="82" t="s">
        <v>1090</v>
      </c>
      <c r="G242" s="28"/>
      <c r="H242" s="28">
        <v>4</v>
      </c>
      <c r="I242" s="132" t="s">
        <v>1090</v>
      </c>
    </row>
    <row r="243" ht="27" customHeight="1" spans="1:9">
      <c r="A243" s="27"/>
      <c r="B243" s="27"/>
      <c r="C243" s="133"/>
      <c r="D243" s="27"/>
      <c r="E243" s="133"/>
      <c r="F243" s="33" t="s">
        <v>1091</v>
      </c>
      <c r="G243" s="28"/>
      <c r="H243" s="28">
        <v>4</v>
      </c>
      <c r="I243" s="133"/>
    </row>
    <row r="244" ht="27" customHeight="1" spans="1:9">
      <c r="A244" s="27"/>
      <c r="B244" s="27"/>
      <c r="C244" s="133"/>
      <c r="D244" s="27"/>
      <c r="E244" s="133"/>
      <c r="F244" s="33" t="s">
        <v>1092</v>
      </c>
      <c r="G244" s="28"/>
      <c r="H244" s="28">
        <v>4</v>
      </c>
      <c r="I244" s="133"/>
    </row>
    <row r="245" ht="27" customHeight="1" spans="1:9">
      <c r="A245" s="30"/>
      <c r="B245" s="30"/>
      <c r="C245" s="134"/>
      <c r="D245" s="30"/>
      <c r="E245" s="134"/>
      <c r="F245" s="33" t="s">
        <v>1093</v>
      </c>
      <c r="G245" s="28"/>
      <c r="H245" s="28">
        <v>4</v>
      </c>
      <c r="I245" s="134"/>
    </row>
    <row r="246" ht="27" customHeight="1" spans="1:9">
      <c r="A246" s="6" t="s">
        <v>802</v>
      </c>
      <c r="B246" s="26" t="s">
        <v>1082</v>
      </c>
      <c r="C246" s="6" t="s">
        <v>1094</v>
      </c>
      <c r="D246" s="47" t="s">
        <v>12</v>
      </c>
      <c r="E246" s="45" t="s">
        <v>1095</v>
      </c>
      <c r="F246" s="48" t="s">
        <v>1095</v>
      </c>
      <c r="G246" s="6"/>
      <c r="H246" s="135">
        <v>2</v>
      </c>
      <c r="I246" s="136"/>
    </row>
    <row r="247" ht="27" customHeight="1" spans="1:9">
      <c r="A247" s="51"/>
      <c r="B247" s="30"/>
      <c r="C247" s="8"/>
      <c r="D247" s="136"/>
      <c r="E247" s="49"/>
      <c r="F247" s="48" t="s">
        <v>1096</v>
      </c>
      <c r="G247" s="8"/>
      <c r="H247" s="135">
        <v>2</v>
      </c>
      <c r="I247" s="136"/>
    </row>
    <row r="248" ht="27" customHeight="1" spans="1:9">
      <c r="A248" s="6" t="s">
        <v>802</v>
      </c>
      <c r="B248" s="26" t="s">
        <v>1082</v>
      </c>
      <c r="C248" s="137" t="s">
        <v>1097</v>
      </c>
      <c r="D248" s="47" t="s">
        <v>12</v>
      </c>
      <c r="E248" s="137" t="s">
        <v>1098</v>
      </c>
      <c r="F248" s="138" t="s">
        <v>1098</v>
      </c>
      <c r="G248" s="137"/>
      <c r="H248" s="34">
        <v>2</v>
      </c>
      <c r="I248" s="137" t="s">
        <v>1098</v>
      </c>
    </row>
    <row r="249" ht="27" customHeight="1" spans="1:9">
      <c r="A249" s="51"/>
      <c r="B249" s="30"/>
      <c r="C249" s="139"/>
      <c r="D249" s="136"/>
      <c r="E249" s="139"/>
      <c r="F249" s="138" t="s">
        <v>1099</v>
      </c>
      <c r="G249" s="139"/>
      <c r="H249" s="36">
        <v>2</v>
      </c>
      <c r="I249" s="139"/>
    </row>
    <row r="250" ht="27" customHeight="1" spans="1:9">
      <c r="A250" s="7" t="s">
        <v>802</v>
      </c>
      <c r="B250" s="7" t="s">
        <v>1082</v>
      </c>
      <c r="C250" s="7" t="s">
        <v>1100</v>
      </c>
      <c r="D250" s="5" t="s">
        <v>12</v>
      </c>
      <c r="E250" s="5" t="s">
        <v>1101</v>
      </c>
      <c r="F250" s="7" t="s">
        <v>1102</v>
      </c>
      <c r="G250" s="7" t="s">
        <v>116</v>
      </c>
      <c r="H250" s="7">
        <v>4</v>
      </c>
      <c r="I250" s="5" t="s">
        <v>1101</v>
      </c>
    </row>
    <row r="251" ht="27" customHeight="1" spans="1:9">
      <c r="A251" s="7" t="s">
        <v>802</v>
      </c>
      <c r="B251" s="7" t="s">
        <v>1082</v>
      </c>
      <c r="C251" s="7" t="s">
        <v>1100</v>
      </c>
      <c r="D251" s="10"/>
      <c r="E251" s="10"/>
      <c r="F251" s="7" t="s">
        <v>1103</v>
      </c>
      <c r="G251" s="7" t="s">
        <v>113</v>
      </c>
      <c r="H251" s="7">
        <v>4</v>
      </c>
      <c r="I251" s="10"/>
    </row>
    <row r="252" ht="27" customHeight="1" spans="1:9">
      <c r="A252" s="7" t="s">
        <v>802</v>
      </c>
      <c r="B252" s="7" t="s">
        <v>1082</v>
      </c>
      <c r="C252" s="7" t="s">
        <v>1100</v>
      </c>
      <c r="D252" s="10"/>
      <c r="E252" s="10"/>
      <c r="F252" s="7" t="s">
        <v>1104</v>
      </c>
      <c r="G252" s="7" t="s">
        <v>104</v>
      </c>
      <c r="H252" s="7">
        <v>4</v>
      </c>
      <c r="I252" s="10"/>
    </row>
    <row r="253" ht="27" customHeight="1" spans="1:9">
      <c r="A253" s="7" t="s">
        <v>802</v>
      </c>
      <c r="B253" s="7" t="s">
        <v>1082</v>
      </c>
      <c r="C253" s="7" t="s">
        <v>1100</v>
      </c>
      <c r="D253" s="8"/>
      <c r="E253" s="8"/>
      <c r="F253" s="7" t="s">
        <v>1101</v>
      </c>
      <c r="G253" s="7" t="s">
        <v>14</v>
      </c>
      <c r="H253" s="7">
        <v>4</v>
      </c>
      <c r="I253" s="8"/>
    </row>
    <row r="254" ht="27" customHeight="1" spans="1:9">
      <c r="A254" s="7" t="s">
        <v>802</v>
      </c>
      <c r="B254" s="7" t="s">
        <v>1082</v>
      </c>
      <c r="C254" s="7" t="s">
        <v>1105</v>
      </c>
      <c r="D254" s="5" t="s">
        <v>12</v>
      </c>
      <c r="E254" s="5" t="s">
        <v>1106</v>
      </c>
      <c r="F254" s="7" t="s">
        <v>1107</v>
      </c>
      <c r="G254" s="7" t="s">
        <v>35</v>
      </c>
      <c r="H254" s="7">
        <v>3</v>
      </c>
      <c r="I254" s="5" t="s">
        <v>1106</v>
      </c>
    </row>
    <row r="255" ht="27" customHeight="1" spans="1:9">
      <c r="A255" s="7" t="s">
        <v>802</v>
      </c>
      <c r="B255" s="7" t="s">
        <v>1082</v>
      </c>
      <c r="C255" s="7" t="s">
        <v>1105</v>
      </c>
      <c r="D255" s="10"/>
      <c r="E255" s="10"/>
      <c r="F255" s="7" t="s">
        <v>1108</v>
      </c>
      <c r="G255" s="7" t="s">
        <v>35</v>
      </c>
      <c r="H255" s="7">
        <v>3</v>
      </c>
      <c r="I255" s="10"/>
    </row>
    <row r="256" ht="27" customHeight="1" spans="1:9">
      <c r="A256" s="7" t="s">
        <v>802</v>
      </c>
      <c r="B256" s="7" t="s">
        <v>1082</v>
      </c>
      <c r="C256" s="7" t="s">
        <v>1105</v>
      </c>
      <c r="D256" s="8"/>
      <c r="E256" s="8"/>
      <c r="F256" s="7" t="s">
        <v>1106</v>
      </c>
      <c r="G256" s="7" t="s">
        <v>14</v>
      </c>
      <c r="H256" s="7">
        <v>3</v>
      </c>
      <c r="I256" s="8"/>
    </row>
    <row r="257" ht="27" customHeight="1" spans="1:9">
      <c r="A257" s="7" t="s">
        <v>802</v>
      </c>
      <c r="B257" s="7" t="s">
        <v>1082</v>
      </c>
      <c r="C257" s="7" t="s">
        <v>1105</v>
      </c>
      <c r="D257" s="5" t="s">
        <v>12</v>
      </c>
      <c r="E257" s="5" t="s">
        <v>1109</v>
      </c>
      <c r="F257" s="7" t="s">
        <v>1110</v>
      </c>
      <c r="G257" s="7" t="s">
        <v>116</v>
      </c>
      <c r="H257" s="7">
        <v>6</v>
      </c>
      <c r="I257" s="5" t="s">
        <v>1109</v>
      </c>
    </row>
    <row r="258" ht="27" customHeight="1" spans="1:9">
      <c r="A258" s="7" t="s">
        <v>802</v>
      </c>
      <c r="B258" s="7" t="s">
        <v>1082</v>
      </c>
      <c r="C258" s="7" t="s">
        <v>1105</v>
      </c>
      <c r="D258" s="10"/>
      <c r="E258" s="10"/>
      <c r="F258" s="7" t="s">
        <v>1111</v>
      </c>
      <c r="G258" s="7" t="s">
        <v>152</v>
      </c>
      <c r="H258" s="7">
        <v>6</v>
      </c>
      <c r="I258" s="10"/>
    </row>
    <row r="259" ht="27" customHeight="1" spans="1:9">
      <c r="A259" s="7" t="s">
        <v>802</v>
      </c>
      <c r="B259" s="7" t="s">
        <v>1082</v>
      </c>
      <c r="C259" s="7" t="s">
        <v>1105</v>
      </c>
      <c r="D259" s="10"/>
      <c r="E259" s="10"/>
      <c r="F259" s="7" t="s">
        <v>1112</v>
      </c>
      <c r="G259" s="7" t="s">
        <v>116</v>
      </c>
      <c r="H259" s="7">
        <v>6</v>
      </c>
      <c r="I259" s="10"/>
    </row>
    <row r="260" ht="27" customHeight="1" spans="1:9">
      <c r="A260" s="7" t="s">
        <v>802</v>
      </c>
      <c r="B260" s="7" t="s">
        <v>1082</v>
      </c>
      <c r="C260" s="7" t="s">
        <v>1105</v>
      </c>
      <c r="D260" s="10"/>
      <c r="E260" s="10"/>
      <c r="F260" s="7" t="s">
        <v>1113</v>
      </c>
      <c r="G260" s="7" t="s">
        <v>319</v>
      </c>
      <c r="H260" s="7">
        <v>6</v>
      </c>
      <c r="I260" s="10"/>
    </row>
    <row r="261" ht="27" customHeight="1" spans="1:9">
      <c r="A261" s="7" t="s">
        <v>802</v>
      </c>
      <c r="B261" s="7" t="s">
        <v>1082</v>
      </c>
      <c r="C261" s="7" t="s">
        <v>1105</v>
      </c>
      <c r="D261" s="10"/>
      <c r="E261" s="10"/>
      <c r="F261" s="7" t="s">
        <v>1114</v>
      </c>
      <c r="G261" s="7" t="s">
        <v>319</v>
      </c>
      <c r="H261" s="7">
        <v>6</v>
      </c>
      <c r="I261" s="10"/>
    </row>
    <row r="262" ht="27" customHeight="1" spans="1:9">
      <c r="A262" s="7" t="s">
        <v>802</v>
      </c>
      <c r="B262" s="7" t="s">
        <v>1082</v>
      </c>
      <c r="C262" s="7" t="s">
        <v>1105</v>
      </c>
      <c r="D262" s="8"/>
      <c r="E262" s="8"/>
      <c r="F262" s="7" t="s">
        <v>1109</v>
      </c>
      <c r="G262" s="7" t="s">
        <v>14</v>
      </c>
      <c r="H262" s="7">
        <v>6</v>
      </c>
      <c r="I262" s="8"/>
    </row>
    <row r="263" ht="27" customHeight="1" spans="1:9">
      <c r="A263" s="7" t="s">
        <v>802</v>
      </c>
      <c r="B263" s="7" t="s">
        <v>1082</v>
      </c>
      <c r="C263" s="7" t="s">
        <v>1105</v>
      </c>
      <c r="D263" s="5" t="s">
        <v>12</v>
      </c>
      <c r="E263" s="5" t="s">
        <v>1115</v>
      </c>
      <c r="F263" s="7" t="s">
        <v>1116</v>
      </c>
      <c r="G263" s="7" t="s">
        <v>35</v>
      </c>
      <c r="H263" s="7">
        <v>4</v>
      </c>
      <c r="I263" s="5" t="s">
        <v>1115</v>
      </c>
    </row>
    <row r="264" ht="27" customHeight="1" spans="1:9">
      <c r="A264" s="7" t="s">
        <v>802</v>
      </c>
      <c r="B264" s="7" t="s">
        <v>1082</v>
      </c>
      <c r="C264" s="7" t="s">
        <v>1105</v>
      </c>
      <c r="D264" s="10"/>
      <c r="E264" s="10"/>
      <c r="F264" s="7" t="s">
        <v>1117</v>
      </c>
      <c r="G264" s="7" t="s">
        <v>152</v>
      </c>
      <c r="H264" s="7">
        <v>4</v>
      </c>
      <c r="I264" s="10"/>
    </row>
    <row r="265" ht="27" customHeight="1" spans="1:9">
      <c r="A265" s="7" t="s">
        <v>802</v>
      </c>
      <c r="B265" s="7" t="s">
        <v>1082</v>
      </c>
      <c r="C265" s="7" t="s">
        <v>1105</v>
      </c>
      <c r="D265" s="10"/>
      <c r="E265" s="10"/>
      <c r="F265" s="7" t="s">
        <v>1118</v>
      </c>
      <c r="G265" s="7" t="s">
        <v>35</v>
      </c>
      <c r="H265" s="7">
        <v>4</v>
      </c>
      <c r="I265" s="10"/>
    </row>
    <row r="266" ht="27" customHeight="1" spans="1:9">
      <c r="A266" s="7" t="s">
        <v>802</v>
      </c>
      <c r="B266" s="7" t="s">
        <v>1082</v>
      </c>
      <c r="C266" s="7" t="s">
        <v>1105</v>
      </c>
      <c r="D266" s="8"/>
      <c r="E266" s="8"/>
      <c r="F266" s="7" t="s">
        <v>1115</v>
      </c>
      <c r="G266" s="7" t="s">
        <v>14</v>
      </c>
      <c r="H266" s="7">
        <v>4</v>
      </c>
      <c r="I266" s="8"/>
    </row>
    <row r="267" ht="27" customHeight="1" spans="1:9">
      <c r="A267" s="7" t="s">
        <v>802</v>
      </c>
      <c r="B267" s="7" t="s">
        <v>1082</v>
      </c>
      <c r="C267" s="7" t="s">
        <v>1100</v>
      </c>
      <c r="D267" s="5" t="s">
        <v>12</v>
      </c>
      <c r="E267" s="5" t="s">
        <v>1119</v>
      </c>
      <c r="F267" s="7" t="s">
        <v>1120</v>
      </c>
      <c r="G267" s="7" t="s">
        <v>104</v>
      </c>
      <c r="H267" s="7">
        <v>6</v>
      </c>
      <c r="I267" s="5" t="s">
        <v>1119</v>
      </c>
    </row>
    <row r="268" ht="27" customHeight="1" spans="1:9">
      <c r="A268" s="7" t="s">
        <v>802</v>
      </c>
      <c r="B268" s="7" t="s">
        <v>1082</v>
      </c>
      <c r="C268" s="7" t="s">
        <v>1100</v>
      </c>
      <c r="D268" s="10"/>
      <c r="E268" s="10"/>
      <c r="F268" s="7" t="s">
        <v>1121</v>
      </c>
      <c r="G268" s="7" t="s">
        <v>35</v>
      </c>
      <c r="H268" s="7">
        <v>6</v>
      </c>
      <c r="I268" s="10"/>
    </row>
    <row r="269" ht="27" customHeight="1" spans="1:9">
      <c r="A269" s="7" t="s">
        <v>802</v>
      </c>
      <c r="B269" s="7" t="s">
        <v>1082</v>
      </c>
      <c r="C269" s="7" t="s">
        <v>1100</v>
      </c>
      <c r="D269" s="10"/>
      <c r="E269" s="10"/>
      <c r="F269" s="7" t="s">
        <v>1122</v>
      </c>
      <c r="G269" s="7" t="s">
        <v>35</v>
      </c>
      <c r="H269" s="7">
        <v>6</v>
      </c>
      <c r="I269" s="10"/>
    </row>
    <row r="270" ht="27" customHeight="1" spans="1:9">
      <c r="A270" s="7" t="s">
        <v>802</v>
      </c>
      <c r="B270" s="7" t="s">
        <v>1082</v>
      </c>
      <c r="C270" s="7" t="s">
        <v>1100</v>
      </c>
      <c r="D270" s="10"/>
      <c r="E270" s="10"/>
      <c r="F270" s="7" t="s">
        <v>1123</v>
      </c>
      <c r="G270" s="7" t="s">
        <v>20</v>
      </c>
      <c r="H270" s="7">
        <v>6</v>
      </c>
      <c r="I270" s="10"/>
    </row>
    <row r="271" ht="27" customHeight="1" spans="1:9">
      <c r="A271" s="7" t="s">
        <v>802</v>
      </c>
      <c r="B271" s="7" t="s">
        <v>1082</v>
      </c>
      <c r="C271" s="7" t="s">
        <v>1100</v>
      </c>
      <c r="D271" s="10"/>
      <c r="E271" s="10"/>
      <c r="F271" s="7" t="s">
        <v>1124</v>
      </c>
      <c r="G271" s="7" t="s">
        <v>104</v>
      </c>
      <c r="H271" s="7">
        <v>6</v>
      </c>
      <c r="I271" s="10"/>
    </row>
    <row r="272" ht="27" customHeight="1" spans="1:9">
      <c r="A272" s="7" t="s">
        <v>802</v>
      </c>
      <c r="B272" s="7" t="s">
        <v>1082</v>
      </c>
      <c r="C272" s="7" t="s">
        <v>1100</v>
      </c>
      <c r="D272" s="8"/>
      <c r="E272" s="8"/>
      <c r="F272" s="7" t="s">
        <v>1119</v>
      </c>
      <c r="G272" s="7" t="s">
        <v>14</v>
      </c>
      <c r="H272" s="7">
        <v>6</v>
      </c>
      <c r="I272" s="8"/>
    </row>
    <row r="273" ht="27" customHeight="1" spans="1:9">
      <c r="A273" s="32"/>
      <c r="B273" s="32"/>
      <c r="C273" s="32"/>
      <c r="D273" s="112"/>
      <c r="E273" s="32"/>
      <c r="F273" s="32"/>
      <c r="G273" s="32"/>
      <c r="H273" s="32"/>
      <c r="I273" s="32"/>
    </row>
    <row r="274" ht="27" customHeight="1" spans="1:9">
      <c r="A274" s="32" t="s">
        <v>30</v>
      </c>
      <c r="B274" s="32"/>
      <c r="C274" s="32"/>
      <c r="D274" s="32"/>
      <c r="E274" s="32">
        <f>COUNTIF(D237:D273,"Y")</f>
        <v>10</v>
      </c>
      <c r="F274" s="32"/>
      <c r="G274" s="32"/>
      <c r="H274" s="32">
        <f>COUNT(H237:H273)</f>
        <v>36</v>
      </c>
      <c r="I274" s="32"/>
    </row>
    <row r="275" ht="27" customHeight="1" spans="1:9">
      <c r="A275" s="4" t="s">
        <v>802</v>
      </c>
      <c r="B275" s="28" t="s">
        <v>1125</v>
      </c>
      <c r="C275" s="137" t="s">
        <v>1126</v>
      </c>
      <c r="D275" s="26" t="s">
        <v>12</v>
      </c>
      <c r="E275" s="137" t="s">
        <v>1127</v>
      </c>
      <c r="F275" s="138" t="s">
        <v>1127</v>
      </c>
      <c r="G275" s="138" t="s">
        <v>14</v>
      </c>
      <c r="H275" s="28">
        <v>2</v>
      </c>
      <c r="I275" s="137" t="s">
        <v>1127</v>
      </c>
    </row>
    <row r="276" ht="27" customHeight="1" spans="1:9">
      <c r="A276" s="4" t="s">
        <v>802</v>
      </c>
      <c r="B276" s="28" t="s">
        <v>1125</v>
      </c>
      <c r="C276" s="140"/>
      <c r="D276" s="30"/>
      <c r="E276" s="140"/>
      <c r="F276" s="140" t="s">
        <v>1128</v>
      </c>
      <c r="G276" s="141"/>
      <c r="H276" s="28">
        <v>2</v>
      </c>
      <c r="I276" s="140"/>
    </row>
    <row r="277" ht="27" customHeight="1" spans="1:9">
      <c r="A277" s="4" t="s">
        <v>802</v>
      </c>
      <c r="B277" s="28" t="s">
        <v>1125</v>
      </c>
      <c r="C277" s="118" t="s">
        <v>1129</v>
      </c>
      <c r="D277" s="118" t="s">
        <v>12</v>
      </c>
      <c r="E277" s="118" t="s">
        <v>1130</v>
      </c>
      <c r="F277" s="127" t="s">
        <v>1130</v>
      </c>
      <c r="G277" s="126" t="s">
        <v>14</v>
      </c>
      <c r="H277" s="28">
        <v>5</v>
      </c>
      <c r="I277" s="118" t="s">
        <v>1130</v>
      </c>
    </row>
    <row r="278" ht="27" customHeight="1" spans="1:9">
      <c r="A278" s="4" t="s">
        <v>802</v>
      </c>
      <c r="B278" s="28" t="s">
        <v>1125</v>
      </c>
      <c r="C278" s="118"/>
      <c r="D278" s="118"/>
      <c r="E278" s="118"/>
      <c r="F278" s="127" t="s">
        <v>243</v>
      </c>
      <c r="G278" s="126" t="s">
        <v>139</v>
      </c>
      <c r="H278" s="28">
        <v>5</v>
      </c>
      <c r="I278" s="118"/>
    </row>
    <row r="279" ht="27" customHeight="1" spans="1:9">
      <c r="A279" s="4" t="s">
        <v>802</v>
      </c>
      <c r="B279" s="28" t="s">
        <v>1125</v>
      </c>
      <c r="C279" s="118"/>
      <c r="D279" s="118"/>
      <c r="E279" s="118"/>
      <c r="F279" s="127" t="s">
        <v>1131</v>
      </c>
      <c r="G279" s="126" t="s">
        <v>446</v>
      </c>
      <c r="H279" s="28">
        <v>5</v>
      </c>
      <c r="I279" s="118"/>
    </row>
    <row r="280" ht="27" customHeight="1" spans="1:9">
      <c r="A280" s="4" t="s">
        <v>802</v>
      </c>
      <c r="B280" s="28" t="s">
        <v>1125</v>
      </c>
      <c r="C280" s="118"/>
      <c r="D280" s="118"/>
      <c r="E280" s="118"/>
      <c r="F280" s="85" t="s">
        <v>1132</v>
      </c>
      <c r="G280" s="126" t="s">
        <v>865</v>
      </c>
      <c r="H280" s="28">
        <v>5</v>
      </c>
      <c r="I280" s="118"/>
    </row>
    <row r="281" ht="27" customHeight="1" spans="1:9">
      <c r="A281" s="4" t="s">
        <v>802</v>
      </c>
      <c r="B281" s="28" t="s">
        <v>1125</v>
      </c>
      <c r="C281" s="122"/>
      <c r="D281" s="122"/>
      <c r="E281" s="122"/>
      <c r="F281" s="85" t="s">
        <v>1133</v>
      </c>
      <c r="G281" s="126" t="s">
        <v>863</v>
      </c>
      <c r="H281" s="28">
        <v>5</v>
      </c>
      <c r="I281" s="122"/>
    </row>
    <row r="282" ht="27" customHeight="1" spans="1:9">
      <c r="A282" s="7" t="s">
        <v>802</v>
      </c>
      <c r="B282" s="7" t="s">
        <v>1125</v>
      </c>
      <c r="C282" s="7" t="s">
        <v>1134</v>
      </c>
      <c r="D282" s="5" t="s">
        <v>12</v>
      </c>
      <c r="E282" s="6" t="s">
        <v>1135</v>
      </c>
      <c r="F282" s="7" t="s">
        <v>1136</v>
      </c>
      <c r="G282" s="7" t="s">
        <v>113</v>
      </c>
      <c r="H282" s="7">
        <v>4</v>
      </c>
      <c r="I282" s="5" t="s">
        <v>1135</v>
      </c>
    </row>
    <row r="283" ht="27" customHeight="1" spans="1:9">
      <c r="A283" s="7" t="s">
        <v>802</v>
      </c>
      <c r="B283" s="7" t="s">
        <v>1125</v>
      </c>
      <c r="C283" s="7" t="s">
        <v>1134</v>
      </c>
      <c r="D283" s="10"/>
      <c r="E283" s="10"/>
      <c r="F283" s="7" t="s">
        <v>1137</v>
      </c>
      <c r="G283" s="7" t="s">
        <v>20</v>
      </c>
      <c r="H283" s="7">
        <v>4</v>
      </c>
      <c r="I283" s="10"/>
    </row>
    <row r="284" ht="27" customHeight="1" spans="1:9">
      <c r="A284" s="7" t="s">
        <v>802</v>
      </c>
      <c r="B284" s="7" t="s">
        <v>1125</v>
      </c>
      <c r="C284" s="7" t="s">
        <v>1134</v>
      </c>
      <c r="D284" s="10"/>
      <c r="E284" s="10"/>
      <c r="F284" s="7" t="s">
        <v>1138</v>
      </c>
      <c r="G284" s="7" t="s">
        <v>104</v>
      </c>
      <c r="H284" s="7">
        <v>4</v>
      </c>
      <c r="I284" s="10"/>
    </row>
    <row r="285" ht="27" customHeight="1" spans="1:9">
      <c r="A285" s="7" t="s">
        <v>802</v>
      </c>
      <c r="B285" s="7" t="s">
        <v>1125</v>
      </c>
      <c r="C285" s="7" t="s">
        <v>1134</v>
      </c>
      <c r="D285" s="8"/>
      <c r="E285" s="8"/>
      <c r="F285" s="7" t="s">
        <v>1135</v>
      </c>
      <c r="G285" s="7" t="s">
        <v>14</v>
      </c>
      <c r="H285" s="7">
        <v>4</v>
      </c>
      <c r="I285" s="8"/>
    </row>
    <row r="286" ht="27" customHeight="1" spans="1:9">
      <c r="A286" s="7" t="s">
        <v>802</v>
      </c>
      <c r="B286" s="7" t="s">
        <v>1125</v>
      </c>
      <c r="C286" s="7" t="s">
        <v>1126</v>
      </c>
      <c r="D286" s="5" t="s">
        <v>12</v>
      </c>
      <c r="E286" s="5" t="s">
        <v>1139</v>
      </c>
      <c r="F286" s="7" t="s">
        <v>1140</v>
      </c>
      <c r="G286" s="7" t="s">
        <v>20</v>
      </c>
      <c r="H286" s="7">
        <v>2</v>
      </c>
      <c r="I286" s="5" t="s">
        <v>1139</v>
      </c>
    </row>
    <row r="287" ht="27" customHeight="1" spans="1:9">
      <c r="A287" s="7" t="s">
        <v>802</v>
      </c>
      <c r="B287" s="7" t="s">
        <v>1125</v>
      </c>
      <c r="C287" s="7" t="s">
        <v>1126</v>
      </c>
      <c r="D287" s="8"/>
      <c r="E287" s="8"/>
      <c r="F287" s="7" t="s">
        <v>1139</v>
      </c>
      <c r="G287" s="7" t="s">
        <v>14</v>
      </c>
      <c r="H287" s="7">
        <v>2</v>
      </c>
      <c r="I287" s="8"/>
    </row>
    <row r="288" ht="27" customHeight="1" spans="1:9">
      <c r="A288" s="7" t="s">
        <v>802</v>
      </c>
      <c r="B288" s="7" t="s">
        <v>1125</v>
      </c>
      <c r="C288" s="7" t="s">
        <v>1141</v>
      </c>
      <c r="D288" s="5" t="s">
        <v>12</v>
      </c>
      <c r="E288" s="5" t="s">
        <v>1142</v>
      </c>
      <c r="F288" s="7" t="s">
        <v>1143</v>
      </c>
      <c r="G288" s="7" t="s">
        <v>197</v>
      </c>
      <c r="H288" s="7">
        <v>2</v>
      </c>
      <c r="I288" s="5" t="s">
        <v>1142</v>
      </c>
    </row>
    <row r="289" ht="27" customHeight="1" spans="1:9">
      <c r="A289" s="7" t="s">
        <v>802</v>
      </c>
      <c r="B289" s="7" t="s">
        <v>1125</v>
      </c>
      <c r="C289" s="7" t="s">
        <v>1141</v>
      </c>
      <c r="D289" s="8"/>
      <c r="E289" s="8"/>
      <c r="F289" s="7" t="s">
        <v>1142</v>
      </c>
      <c r="G289" s="7" t="s">
        <v>14</v>
      </c>
      <c r="H289" s="7">
        <v>2</v>
      </c>
      <c r="I289" s="8"/>
    </row>
    <row r="290" ht="27" customHeight="1" spans="1:9">
      <c r="A290" s="7" t="s">
        <v>802</v>
      </c>
      <c r="B290" s="7" t="s">
        <v>1125</v>
      </c>
      <c r="C290" s="7" t="s">
        <v>1129</v>
      </c>
      <c r="D290" s="5" t="s">
        <v>12</v>
      </c>
      <c r="E290" s="5" t="s">
        <v>1144</v>
      </c>
      <c r="F290" s="7" t="s">
        <v>1145</v>
      </c>
      <c r="G290" s="7" t="s">
        <v>104</v>
      </c>
      <c r="H290" s="7">
        <v>2</v>
      </c>
      <c r="I290" s="5" t="s">
        <v>1144</v>
      </c>
    </row>
    <row r="291" ht="27" customHeight="1" spans="1:9">
      <c r="A291" s="7" t="s">
        <v>802</v>
      </c>
      <c r="B291" s="7" t="s">
        <v>1125</v>
      </c>
      <c r="C291" s="7" t="s">
        <v>1129</v>
      </c>
      <c r="D291" s="8"/>
      <c r="E291" s="8"/>
      <c r="F291" s="7" t="s">
        <v>1144</v>
      </c>
      <c r="G291" s="7" t="s">
        <v>14</v>
      </c>
      <c r="H291" s="7">
        <v>2</v>
      </c>
      <c r="I291" s="8"/>
    </row>
    <row r="292" ht="27" customHeight="1" spans="1:9">
      <c r="A292" s="7" t="s">
        <v>802</v>
      </c>
      <c r="B292" s="7" t="s">
        <v>1125</v>
      </c>
      <c r="C292" s="7" t="s">
        <v>1134</v>
      </c>
      <c r="D292" s="5" t="s">
        <v>12</v>
      </c>
      <c r="E292" s="5" t="s">
        <v>1146</v>
      </c>
      <c r="F292" s="7" t="s">
        <v>1147</v>
      </c>
      <c r="G292" s="7" t="s">
        <v>104</v>
      </c>
      <c r="H292" s="7">
        <v>2</v>
      </c>
      <c r="I292" s="5" t="s">
        <v>1146</v>
      </c>
    </row>
    <row r="293" ht="27" customHeight="1" spans="1:9">
      <c r="A293" s="7" t="s">
        <v>802</v>
      </c>
      <c r="B293" s="7" t="s">
        <v>1125</v>
      </c>
      <c r="C293" s="7" t="s">
        <v>1134</v>
      </c>
      <c r="D293" s="8"/>
      <c r="E293" s="8"/>
      <c r="F293" s="7" t="s">
        <v>1146</v>
      </c>
      <c r="G293" s="7" t="s">
        <v>14</v>
      </c>
      <c r="H293" s="7">
        <v>2</v>
      </c>
      <c r="I293" s="8"/>
    </row>
    <row r="294" ht="27" customHeight="1" spans="1:9">
      <c r="A294" s="7" t="s">
        <v>802</v>
      </c>
      <c r="B294" s="7" t="s">
        <v>1125</v>
      </c>
      <c r="C294" s="7" t="s">
        <v>1148</v>
      </c>
      <c r="D294" s="5" t="s">
        <v>12</v>
      </c>
      <c r="E294" s="5" t="s">
        <v>1149</v>
      </c>
      <c r="F294" s="7" t="s">
        <v>1150</v>
      </c>
      <c r="G294" s="7" t="s">
        <v>35</v>
      </c>
      <c r="H294" s="7">
        <v>2</v>
      </c>
      <c r="I294" s="5" t="s">
        <v>1149</v>
      </c>
    </row>
    <row r="295" ht="27" customHeight="1" spans="1:9">
      <c r="A295" s="7" t="s">
        <v>802</v>
      </c>
      <c r="B295" s="7" t="s">
        <v>1125</v>
      </c>
      <c r="C295" s="7" t="s">
        <v>1148</v>
      </c>
      <c r="D295" s="8"/>
      <c r="E295" s="8"/>
      <c r="F295" s="7" t="s">
        <v>1149</v>
      </c>
      <c r="G295" s="7" t="s">
        <v>14</v>
      </c>
      <c r="H295" s="7">
        <v>2</v>
      </c>
      <c r="I295" s="8"/>
    </row>
    <row r="296" ht="27" customHeight="1" spans="1:9">
      <c r="A296" s="7" t="s">
        <v>802</v>
      </c>
      <c r="B296" s="7" t="s">
        <v>1125</v>
      </c>
      <c r="C296" s="7" t="s">
        <v>1151</v>
      </c>
      <c r="D296" s="5" t="s">
        <v>12</v>
      </c>
      <c r="E296" s="5" t="s">
        <v>1152</v>
      </c>
      <c r="F296" s="7" t="s">
        <v>1153</v>
      </c>
      <c r="G296" s="7" t="s">
        <v>104</v>
      </c>
      <c r="H296" s="7">
        <v>5</v>
      </c>
      <c r="I296" s="5" t="s">
        <v>1152</v>
      </c>
    </row>
    <row r="297" ht="27" customHeight="1" spans="1:9">
      <c r="A297" s="7" t="s">
        <v>802</v>
      </c>
      <c r="B297" s="7" t="s">
        <v>1125</v>
      </c>
      <c r="C297" s="7" t="s">
        <v>1151</v>
      </c>
      <c r="D297" s="10"/>
      <c r="E297" s="10"/>
      <c r="F297" s="7" t="s">
        <v>1154</v>
      </c>
      <c r="G297" s="7" t="s">
        <v>20</v>
      </c>
      <c r="H297" s="7">
        <v>5</v>
      </c>
      <c r="I297" s="10"/>
    </row>
    <row r="298" ht="27" customHeight="1" spans="1:9">
      <c r="A298" s="7" t="s">
        <v>802</v>
      </c>
      <c r="B298" s="7" t="s">
        <v>1125</v>
      </c>
      <c r="C298" s="7" t="s">
        <v>1151</v>
      </c>
      <c r="D298" s="10"/>
      <c r="E298" s="10"/>
      <c r="F298" s="7" t="s">
        <v>1155</v>
      </c>
      <c r="G298" s="7" t="s">
        <v>116</v>
      </c>
      <c r="H298" s="7">
        <v>5</v>
      </c>
      <c r="I298" s="10"/>
    </row>
    <row r="299" ht="27" customHeight="1" spans="1:9">
      <c r="A299" s="7" t="s">
        <v>802</v>
      </c>
      <c r="B299" s="7" t="s">
        <v>1125</v>
      </c>
      <c r="C299" s="7" t="s">
        <v>1151</v>
      </c>
      <c r="D299" s="10"/>
      <c r="E299" s="10"/>
      <c r="F299" s="7" t="s">
        <v>1156</v>
      </c>
      <c r="G299" s="7" t="s">
        <v>104</v>
      </c>
      <c r="H299" s="7">
        <v>5</v>
      </c>
      <c r="I299" s="10"/>
    </row>
    <row r="300" ht="27" customHeight="1" spans="1:9">
      <c r="A300" s="7" t="s">
        <v>802</v>
      </c>
      <c r="B300" s="7" t="s">
        <v>1125</v>
      </c>
      <c r="C300" s="7" t="s">
        <v>1151</v>
      </c>
      <c r="D300" s="8"/>
      <c r="E300" s="8"/>
      <c r="F300" s="7" t="s">
        <v>1152</v>
      </c>
      <c r="G300" s="7" t="s">
        <v>14</v>
      </c>
      <c r="H300" s="7">
        <v>5</v>
      </c>
      <c r="I300" s="8"/>
    </row>
    <row r="301" ht="27" customHeight="1" spans="1:9">
      <c r="A301" s="7" t="s">
        <v>802</v>
      </c>
      <c r="B301" s="7" t="s">
        <v>1125</v>
      </c>
      <c r="C301" s="7" t="s">
        <v>1157</v>
      </c>
      <c r="D301" s="5" t="s">
        <v>12</v>
      </c>
      <c r="E301" s="5" t="s">
        <v>1158</v>
      </c>
      <c r="F301" s="7" t="s">
        <v>1159</v>
      </c>
      <c r="G301" s="7" t="s">
        <v>35</v>
      </c>
      <c r="H301" s="7">
        <v>5</v>
      </c>
      <c r="I301" s="5" t="s">
        <v>1158</v>
      </c>
    </row>
    <row r="302" ht="27" customHeight="1" spans="1:9">
      <c r="A302" s="7" t="s">
        <v>802</v>
      </c>
      <c r="B302" s="7" t="s">
        <v>1125</v>
      </c>
      <c r="C302" s="7" t="s">
        <v>1157</v>
      </c>
      <c r="D302" s="10"/>
      <c r="E302" s="10"/>
      <c r="F302" s="7" t="s">
        <v>1160</v>
      </c>
      <c r="G302" s="7" t="s">
        <v>35</v>
      </c>
      <c r="H302" s="7">
        <v>5</v>
      </c>
      <c r="I302" s="10"/>
    </row>
    <row r="303" ht="27" customHeight="1" spans="1:9">
      <c r="A303" s="7" t="s">
        <v>802</v>
      </c>
      <c r="B303" s="7" t="s">
        <v>1125</v>
      </c>
      <c r="C303" s="7" t="s">
        <v>1157</v>
      </c>
      <c r="D303" s="10"/>
      <c r="E303" s="10"/>
      <c r="F303" s="7" t="s">
        <v>1161</v>
      </c>
      <c r="G303" s="7" t="s">
        <v>20</v>
      </c>
      <c r="H303" s="7">
        <v>5</v>
      </c>
      <c r="I303" s="10"/>
    </row>
    <row r="304" ht="27" customHeight="1" spans="1:9">
      <c r="A304" s="7" t="s">
        <v>802</v>
      </c>
      <c r="B304" s="7" t="s">
        <v>1125</v>
      </c>
      <c r="C304" s="7" t="s">
        <v>1157</v>
      </c>
      <c r="D304" s="10"/>
      <c r="E304" s="10"/>
      <c r="F304" s="7" t="s">
        <v>1162</v>
      </c>
      <c r="G304" s="7" t="s">
        <v>104</v>
      </c>
      <c r="H304" s="7">
        <v>5</v>
      </c>
      <c r="I304" s="10"/>
    </row>
    <row r="305" ht="27" customHeight="1" spans="1:9">
      <c r="A305" s="7" t="s">
        <v>802</v>
      </c>
      <c r="B305" s="7" t="s">
        <v>1125</v>
      </c>
      <c r="C305" s="7" t="s">
        <v>1157</v>
      </c>
      <c r="D305" s="8"/>
      <c r="E305" s="8"/>
      <c r="F305" s="7" t="s">
        <v>1158</v>
      </c>
      <c r="G305" s="7" t="s">
        <v>14</v>
      </c>
      <c r="H305" s="7">
        <v>5</v>
      </c>
      <c r="I305" s="8"/>
    </row>
    <row r="306" ht="27" customHeight="1" spans="1:9">
      <c r="A306" s="7" t="s">
        <v>802</v>
      </c>
      <c r="B306" s="7" t="s">
        <v>1125</v>
      </c>
      <c r="C306" s="7" t="s">
        <v>1134</v>
      </c>
      <c r="D306" s="5" t="s">
        <v>12</v>
      </c>
      <c r="E306" s="5" t="s">
        <v>1163</v>
      </c>
      <c r="F306" s="7" t="s">
        <v>1164</v>
      </c>
      <c r="G306" s="7" t="s">
        <v>886</v>
      </c>
      <c r="H306" s="7">
        <v>3</v>
      </c>
      <c r="I306" s="5" t="s">
        <v>1163</v>
      </c>
    </row>
    <row r="307" ht="27" customHeight="1" spans="1:9">
      <c r="A307" s="7" t="s">
        <v>802</v>
      </c>
      <c r="B307" s="7" t="s">
        <v>1125</v>
      </c>
      <c r="C307" s="7" t="s">
        <v>1134</v>
      </c>
      <c r="D307" s="10"/>
      <c r="E307" s="10"/>
      <c r="F307" s="7" t="s">
        <v>1165</v>
      </c>
      <c r="G307" s="7" t="s">
        <v>197</v>
      </c>
      <c r="H307" s="7">
        <v>3</v>
      </c>
      <c r="I307" s="10"/>
    </row>
    <row r="308" ht="27" customHeight="1" spans="1:9">
      <c r="A308" s="7" t="s">
        <v>802</v>
      </c>
      <c r="B308" s="7" t="s">
        <v>1125</v>
      </c>
      <c r="C308" s="7" t="s">
        <v>1134</v>
      </c>
      <c r="D308" s="8"/>
      <c r="E308" s="8"/>
      <c r="F308" s="7" t="s">
        <v>1163</v>
      </c>
      <c r="G308" s="7" t="s">
        <v>14</v>
      </c>
      <c r="H308" s="7">
        <v>3</v>
      </c>
      <c r="I308" s="8"/>
    </row>
    <row r="309" ht="27" customHeight="1" spans="1:9">
      <c r="A309" s="7" t="s">
        <v>802</v>
      </c>
      <c r="B309" s="7" t="s">
        <v>1125</v>
      </c>
      <c r="C309" s="7" t="s">
        <v>1151</v>
      </c>
      <c r="D309" s="5" t="s">
        <v>12</v>
      </c>
      <c r="E309" s="5" t="s">
        <v>1166</v>
      </c>
      <c r="F309" s="7" t="s">
        <v>1167</v>
      </c>
      <c r="G309" s="7" t="s">
        <v>197</v>
      </c>
      <c r="H309" s="7">
        <v>6</v>
      </c>
      <c r="I309" s="5" t="s">
        <v>1166</v>
      </c>
    </row>
    <row r="310" ht="27" customHeight="1" spans="1:9">
      <c r="A310" s="7" t="s">
        <v>802</v>
      </c>
      <c r="B310" s="7" t="s">
        <v>1125</v>
      </c>
      <c r="C310" s="7" t="s">
        <v>1151</v>
      </c>
      <c r="D310" s="10"/>
      <c r="E310" s="10"/>
      <c r="F310" s="7" t="s">
        <v>1168</v>
      </c>
      <c r="G310" s="7" t="s">
        <v>886</v>
      </c>
      <c r="H310" s="7">
        <v>6</v>
      </c>
      <c r="I310" s="10"/>
    </row>
    <row r="311" ht="27" customHeight="1" spans="1:9">
      <c r="A311" s="7" t="s">
        <v>802</v>
      </c>
      <c r="B311" s="7" t="s">
        <v>1125</v>
      </c>
      <c r="C311" s="7" t="s">
        <v>1151</v>
      </c>
      <c r="D311" s="10"/>
      <c r="E311" s="10"/>
      <c r="F311" s="7" t="s">
        <v>1169</v>
      </c>
      <c r="G311" s="7" t="s">
        <v>116</v>
      </c>
      <c r="H311" s="7">
        <v>6</v>
      </c>
      <c r="I311" s="10"/>
    </row>
    <row r="312" ht="27" customHeight="1" spans="1:9">
      <c r="A312" s="7" t="s">
        <v>802</v>
      </c>
      <c r="B312" s="7" t="s">
        <v>1125</v>
      </c>
      <c r="C312" s="7" t="s">
        <v>1151</v>
      </c>
      <c r="D312" s="10"/>
      <c r="E312" s="10"/>
      <c r="F312" s="7" t="s">
        <v>1170</v>
      </c>
      <c r="G312" s="7" t="s">
        <v>116</v>
      </c>
      <c r="H312" s="7">
        <v>6</v>
      </c>
      <c r="I312" s="10"/>
    </row>
    <row r="313" ht="27" customHeight="1" spans="1:9">
      <c r="A313" s="7" t="s">
        <v>802</v>
      </c>
      <c r="B313" s="7" t="s">
        <v>1125</v>
      </c>
      <c r="C313" s="7" t="s">
        <v>1151</v>
      </c>
      <c r="D313" s="10"/>
      <c r="E313" s="10"/>
      <c r="F313" s="7" t="s">
        <v>1166</v>
      </c>
      <c r="G313" s="7" t="s">
        <v>14</v>
      </c>
      <c r="H313" s="7">
        <v>6</v>
      </c>
      <c r="I313" s="10"/>
    </row>
    <row r="314" ht="27" customHeight="1" spans="1:9">
      <c r="A314" s="7" t="s">
        <v>802</v>
      </c>
      <c r="B314" s="7" t="s">
        <v>1125</v>
      </c>
      <c r="C314" s="7" t="s">
        <v>1151</v>
      </c>
      <c r="D314" s="8"/>
      <c r="E314" s="8"/>
      <c r="F314" s="7" t="s">
        <v>1171</v>
      </c>
      <c r="G314" s="7" t="s">
        <v>20</v>
      </c>
      <c r="H314" s="7">
        <v>6</v>
      </c>
      <c r="I314" s="8"/>
    </row>
    <row r="315" ht="27" customHeight="1" spans="1:9">
      <c r="A315" s="28"/>
      <c r="B315" s="28"/>
      <c r="C315" s="28"/>
      <c r="D315" s="28"/>
      <c r="E315" s="28"/>
      <c r="F315" s="28"/>
      <c r="G315" s="28"/>
      <c r="H315" s="28"/>
      <c r="I315" s="28"/>
    </row>
    <row r="316" ht="27" customHeight="1" spans="1:9">
      <c r="A316" s="32" t="s">
        <v>30</v>
      </c>
      <c r="B316" s="32"/>
      <c r="C316" s="32"/>
      <c r="D316" s="32"/>
      <c r="E316" s="32">
        <f>COUNTIF(D275:D315,"Y")</f>
        <v>12</v>
      </c>
      <c r="F316" s="32"/>
      <c r="G316" s="32"/>
      <c r="H316" s="32">
        <f>COUNT(H275:H315)</f>
        <v>40</v>
      </c>
      <c r="I316" s="32"/>
    </row>
    <row r="317" ht="27" customHeight="1" spans="1:9">
      <c r="A317" s="4" t="s">
        <v>802</v>
      </c>
      <c r="B317" s="28" t="s">
        <v>1172</v>
      </c>
      <c r="C317" s="15" t="s">
        <v>1173</v>
      </c>
      <c r="D317" s="15" t="s">
        <v>12</v>
      </c>
      <c r="E317" s="29" t="s">
        <v>1174</v>
      </c>
      <c r="F317" s="31" t="s">
        <v>1174</v>
      </c>
      <c r="G317" s="9" t="s">
        <v>14</v>
      </c>
      <c r="H317" s="32">
        <v>3</v>
      </c>
      <c r="I317" s="29" t="s">
        <v>1174</v>
      </c>
    </row>
    <row r="318" ht="27" customHeight="1" spans="1:9">
      <c r="A318" s="4" t="s">
        <v>802</v>
      </c>
      <c r="B318" s="28" t="s">
        <v>1172</v>
      </c>
      <c r="C318" s="29"/>
      <c r="D318" s="29"/>
      <c r="E318" s="29"/>
      <c r="F318" s="31" t="s">
        <v>1175</v>
      </c>
      <c r="G318" s="29" t="s">
        <v>20</v>
      </c>
      <c r="H318" s="32">
        <v>3</v>
      </c>
      <c r="I318" s="29"/>
    </row>
    <row r="319" ht="27" customHeight="1" spans="1:9">
      <c r="A319" s="4" t="s">
        <v>802</v>
      </c>
      <c r="B319" s="28" t="s">
        <v>1172</v>
      </c>
      <c r="C319" s="31"/>
      <c r="D319" s="31"/>
      <c r="E319" s="31"/>
      <c r="F319" s="31" t="s">
        <v>1176</v>
      </c>
      <c r="G319" s="104"/>
      <c r="H319" s="32">
        <v>3</v>
      </c>
      <c r="I319" s="31"/>
    </row>
    <row r="320" ht="27" customHeight="1" spans="1:9">
      <c r="A320" s="4" t="s">
        <v>802</v>
      </c>
      <c r="B320" s="28" t="s">
        <v>1172</v>
      </c>
      <c r="C320" s="9" t="s">
        <v>1177</v>
      </c>
      <c r="D320" s="15" t="s">
        <v>12</v>
      </c>
      <c r="E320" s="9" t="s">
        <v>1178</v>
      </c>
      <c r="F320" s="142" t="s">
        <v>1178</v>
      </c>
      <c r="G320" s="9" t="s">
        <v>14</v>
      </c>
      <c r="H320" s="32">
        <v>3</v>
      </c>
      <c r="I320" s="9" t="s">
        <v>1178</v>
      </c>
    </row>
    <row r="321" ht="27" customHeight="1" spans="1:9">
      <c r="A321" s="4" t="s">
        <v>802</v>
      </c>
      <c r="B321" s="28" t="s">
        <v>1172</v>
      </c>
      <c r="C321" s="9"/>
      <c r="D321" s="29"/>
      <c r="E321" s="9"/>
      <c r="F321" s="142" t="s">
        <v>1179</v>
      </c>
      <c r="G321" s="29" t="s">
        <v>20</v>
      </c>
      <c r="H321" s="32">
        <v>3</v>
      </c>
      <c r="I321" s="9"/>
    </row>
    <row r="322" ht="27" customHeight="1" spans="1:9">
      <c r="A322" s="4" t="s">
        <v>802</v>
      </c>
      <c r="B322" s="28" t="s">
        <v>1172</v>
      </c>
      <c r="C322" s="9"/>
      <c r="D322" s="31"/>
      <c r="E322" s="9"/>
      <c r="F322" s="85" t="s">
        <v>1180</v>
      </c>
      <c r="G322" s="143"/>
      <c r="H322" s="32">
        <v>3</v>
      </c>
      <c r="I322" s="9"/>
    </row>
    <row r="323" ht="27" customHeight="1" spans="1:9">
      <c r="A323" s="7" t="s">
        <v>802</v>
      </c>
      <c r="B323" s="4" t="s">
        <v>1172</v>
      </c>
      <c r="C323" s="7" t="s">
        <v>1181</v>
      </c>
      <c r="D323" s="5" t="s">
        <v>12</v>
      </c>
      <c r="E323" s="5" t="s">
        <v>1182</v>
      </c>
      <c r="F323" s="7" t="s">
        <v>1183</v>
      </c>
      <c r="G323" s="7" t="s">
        <v>20</v>
      </c>
      <c r="H323" s="7">
        <v>2</v>
      </c>
      <c r="I323" s="5" t="s">
        <v>1182</v>
      </c>
    </row>
    <row r="324" ht="27" customHeight="1" spans="1:9">
      <c r="A324" s="7" t="s">
        <v>802</v>
      </c>
      <c r="B324" s="7" t="s">
        <v>1172</v>
      </c>
      <c r="C324" s="7" t="s">
        <v>1181</v>
      </c>
      <c r="D324" s="8"/>
      <c r="E324" s="8"/>
      <c r="F324" s="7" t="s">
        <v>1182</v>
      </c>
      <c r="G324" s="7" t="s">
        <v>14</v>
      </c>
      <c r="H324" s="7">
        <v>2</v>
      </c>
      <c r="I324" s="8"/>
    </row>
    <row r="325" ht="27" customHeight="1" spans="1:9">
      <c r="A325" s="7" t="s">
        <v>802</v>
      </c>
      <c r="B325" s="7" t="s">
        <v>1172</v>
      </c>
      <c r="C325" s="7" t="s">
        <v>1184</v>
      </c>
      <c r="D325" s="5" t="s">
        <v>12</v>
      </c>
      <c r="E325" s="5" t="s">
        <v>1185</v>
      </c>
      <c r="F325" s="7" t="s">
        <v>1186</v>
      </c>
      <c r="G325" s="7" t="s">
        <v>20</v>
      </c>
      <c r="H325" s="7">
        <v>2</v>
      </c>
      <c r="I325" s="5" t="s">
        <v>1185</v>
      </c>
    </row>
    <row r="326" ht="27" customHeight="1" spans="1:9">
      <c r="A326" s="7" t="s">
        <v>802</v>
      </c>
      <c r="B326" s="7" t="s">
        <v>1172</v>
      </c>
      <c r="C326" s="7" t="s">
        <v>1184</v>
      </c>
      <c r="D326" s="8"/>
      <c r="E326" s="8"/>
      <c r="F326" s="7" t="s">
        <v>1185</v>
      </c>
      <c r="G326" s="7" t="s">
        <v>14</v>
      </c>
      <c r="H326" s="7">
        <v>2</v>
      </c>
      <c r="I326" s="8"/>
    </row>
    <row r="327" ht="27" customHeight="1" spans="1:9">
      <c r="A327" s="7" t="s">
        <v>802</v>
      </c>
      <c r="B327" s="7" t="s">
        <v>1172</v>
      </c>
      <c r="C327" s="4" t="s">
        <v>1187</v>
      </c>
      <c r="D327" s="5" t="s">
        <v>12</v>
      </c>
      <c r="E327" s="91" t="s">
        <v>1188</v>
      </c>
      <c r="F327" s="96" t="s">
        <v>1188</v>
      </c>
      <c r="G327" s="7" t="s">
        <v>14</v>
      </c>
      <c r="H327" s="32">
        <v>2</v>
      </c>
      <c r="I327" s="91" t="s">
        <v>1188</v>
      </c>
    </row>
    <row r="328" ht="27" customHeight="1" spans="1:9">
      <c r="A328" s="7" t="s">
        <v>802</v>
      </c>
      <c r="B328" s="7" t="s">
        <v>1172</v>
      </c>
      <c r="C328" s="4" t="s">
        <v>1187</v>
      </c>
      <c r="D328" s="8"/>
      <c r="E328" s="93"/>
      <c r="F328" s="85" t="s">
        <v>1189</v>
      </c>
      <c r="G328" s="7" t="s">
        <v>20</v>
      </c>
      <c r="H328" s="32">
        <v>2</v>
      </c>
      <c r="I328" s="93"/>
    </row>
    <row r="329" ht="27" customHeight="1" spans="1:9">
      <c r="A329" s="32"/>
      <c r="B329" s="32"/>
      <c r="C329" s="32"/>
      <c r="D329" s="32"/>
      <c r="E329" s="32"/>
      <c r="F329" s="32"/>
      <c r="G329" s="32"/>
      <c r="H329" s="32"/>
      <c r="I329" s="32"/>
    </row>
    <row r="330" ht="27" customHeight="1" spans="1:9">
      <c r="A330" s="32" t="s">
        <v>30</v>
      </c>
      <c r="B330" s="32"/>
      <c r="C330" s="32"/>
      <c r="D330" s="32"/>
      <c r="E330" s="32">
        <f>COUNTIF(D317:D329,"Y")</f>
        <v>5</v>
      </c>
      <c r="F330" s="32"/>
      <c r="G330" s="32"/>
      <c r="H330" s="32">
        <f>COUNT(H317:H329)</f>
        <v>12</v>
      </c>
      <c r="I330" s="32"/>
    </row>
    <row r="331" ht="27" customHeight="1" spans="1:9">
      <c r="A331" s="9" t="s">
        <v>802</v>
      </c>
      <c r="B331" s="9" t="s">
        <v>1190</v>
      </c>
      <c r="C331" s="9" t="s">
        <v>1191</v>
      </c>
      <c r="D331" s="9" t="s">
        <v>12</v>
      </c>
      <c r="E331" s="9" t="s">
        <v>1192</v>
      </c>
      <c r="F331" s="9" t="s">
        <v>1192</v>
      </c>
      <c r="G331" s="9" t="s">
        <v>14</v>
      </c>
      <c r="H331" s="32">
        <v>2</v>
      </c>
      <c r="I331" s="9" t="s">
        <v>1192</v>
      </c>
    </row>
    <row r="332" ht="27" customHeight="1" spans="1:9">
      <c r="A332" s="9"/>
      <c r="B332" s="9"/>
      <c r="C332" s="9"/>
      <c r="D332" s="9"/>
      <c r="E332" s="9"/>
      <c r="F332" s="9" t="s">
        <v>1193</v>
      </c>
      <c r="G332" s="130" t="s">
        <v>139</v>
      </c>
      <c r="H332" s="32">
        <v>2</v>
      </c>
      <c r="I332" s="9"/>
    </row>
    <row r="333" ht="27" customHeight="1" spans="1:9">
      <c r="A333" s="9" t="s">
        <v>802</v>
      </c>
      <c r="B333" s="9" t="s">
        <v>1190</v>
      </c>
      <c r="C333" s="130" t="s">
        <v>1194</v>
      </c>
      <c r="D333" s="9" t="s">
        <v>12</v>
      </c>
      <c r="E333" s="85" t="s">
        <v>1195</v>
      </c>
      <c r="F333" s="85" t="s">
        <v>1195</v>
      </c>
      <c r="G333" s="130" t="s">
        <v>14</v>
      </c>
      <c r="H333" s="32">
        <v>2</v>
      </c>
      <c r="I333" s="85" t="s">
        <v>1195</v>
      </c>
    </row>
    <row r="334" ht="27" customHeight="1" spans="1:9">
      <c r="A334" s="9"/>
      <c r="B334" s="9"/>
      <c r="C334" s="130"/>
      <c r="D334" s="9"/>
      <c r="E334" s="85"/>
      <c r="F334" s="85" t="s">
        <v>1196</v>
      </c>
      <c r="G334" s="130" t="s">
        <v>139</v>
      </c>
      <c r="H334" s="32">
        <v>2</v>
      </c>
      <c r="I334" s="85"/>
    </row>
    <row r="335" ht="27" customHeight="1" spans="1:9">
      <c r="A335" s="7" t="s">
        <v>802</v>
      </c>
      <c r="B335" s="7" t="s">
        <v>1190</v>
      </c>
      <c r="C335" s="7" t="s">
        <v>1197</v>
      </c>
      <c r="D335" s="5" t="s">
        <v>12</v>
      </c>
      <c r="E335" s="5" t="s">
        <v>1198</v>
      </c>
      <c r="F335" s="7" t="s">
        <v>1199</v>
      </c>
      <c r="G335" s="7" t="s">
        <v>20</v>
      </c>
      <c r="H335" s="7">
        <v>3</v>
      </c>
      <c r="I335" s="5" t="s">
        <v>1198</v>
      </c>
    </row>
    <row r="336" ht="27" customHeight="1" spans="1:9">
      <c r="A336" s="7" t="s">
        <v>802</v>
      </c>
      <c r="B336" s="7" t="s">
        <v>1190</v>
      </c>
      <c r="C336" s="7" t="s">
        <v>1197</v>
      </c>
      <c r="D336" s="10"/>
      <c r="E336" s="10"/>
      <c r="F336" s="7" t="s">
        <v>1200</v>
      </c>
      <c r="G336" s="7" t="s">
        <v>104</v>
      </c>
      <c r="H336" s="7">
        <v>3</v>
      </c>
      <c r="I336" s="10"/>
    </row>
    <row r="337" ht="27" customHeight="1" spans="1:9">
      <c r="A337" s="7" t="s">
        <v>802</v>
      </c>
      <c r="B337" s="4" t="s">
        <v>1190</v>
      </c>
      <c r="C337" s="7" t="s">
        <v>1197</v>
      </c>
      <c r="D337" s="8"/>
      <c r="E337" s="8"/>
      <c r="F337" s="7" t="s">
        <v>1198</v>
      </c>
      <c r="G337" s="7" t="s">
        <v>14</v>
      </c>
      <c r="H337" s="7">
        <v>3</v>
      </c>
      <c r="I337" s="8"/>
    </row>
    <row r="338" ht="27" customHeight="1" spans="1:9">
      <c r="A338" s="7" t="s">
        <v>802</v>
      </c>
      <c r="B338" s="7" t="s">
        <v>1190</v>
      </c>
      <c r="C338" s="7" t="s">
        <v>1191</v>
      </c>
      <c r="D338" s="5" t="s">
        <v>12</v>
      </c>
      <c r="E338" s="5" t="s">
        <v>1201</v>
      </c>
      <c r="F338" s="7" t="s">
        <v>1202</v>
      </c>
      <c r="G338" s="7" t="s">
        <v>20</v>
      </c>
      <c r="H338" s="7">
        <v>2</v>
      </c>
      <c r="I338" s="5" t="s">
        <v>1201</v>
      </c>
    </row>
    <row r="339" ht="27" customHeight="1" spans="1:9">
      <c r="A339" s="7" t="s">
        <v>802</v>
      </c>
      <c r="B339" s="7" t="s">
        <v>1190</v>
      </c>
      <c r="C339" s="7" t="s">
        <v>1191</v>
      </c>
      <c r="D339" s="8"/>
      <c r="E339" s="8"/>
      <c r="F339" s="7" t="s">
        <v>1201</v>
      </c>
      <c r="G339" s="7" t="s">
        <v>14</v>
      </c>
      <c r="H339" s="7">
        <v>2</v>
      </c>
      <c r="I339" s="8"/>
    </row>
    <row r="340" ht="27" customHeight="1" spans="1:9">
      <c r="A340" s="32"/>
      <c r="B340" s="32"/>
      <c r="C340" s="32"/>
      <c r="D340" s="32"/>
      <c r="E340" s="32"/>
      <c r="F340" s="32"/>
      <c r="G340" s="32"/>
      <c r="H340" s="32"/>
      <c r="I340" s="32"/>
    </row>
    <row r="341" ht="27" customHeight="1" spans="1:9">
      <c r="A341" s="32" t="s">
        <v>30</v>
      </c>
      <c r="B341" s="32"/>
      <c r="C341" s="32"/>
      <c r="D341" s="32"/>
      <c r="E341" s="32">
        <f>COUNTIF(D331:D340,"Y")</f>
        <v>4</v>
      </c>
      <c r="F341" s="32"/>
      <c r="G341" s="32"/>
      <c r="H341" s="32">
        <f>COUNT(H331:H340)</f>
        <v>9</v>
      </c>
      <c r="I341" s="32"/>
    </row>
    <row r="342" ht="27" customHeight="1" spans="1:9">
      <c r="A342" s="32"/>
      <c r="B342" s="32"/>
      <c r="C342" s="32"/>
      <c r="D342" s="32"/>
      <c r="E342" s="32"/>
      <c r="F342" s="32"/>
      <c r="G342" s="32"/>
      <c r="H342" s="32"/>
      <c r="I342" s="32"/>
    </row>
    <row r="343" ht="27" customHeight="1" spans="1:9">
      <c r="A343" s="32" t="s">
        <v>97</v>
      </c>
      <c r="B343" s="32"/>
      <c r="C343" s="32"/>
      <c r="D343" s="32">
        <f>E17+E73+E104+E145+E236+E274+E316+E330+E341</f>
        <v>105</v>
      </c>
      <c r="E343" s="32"/>
      <c r="F343" s="32"/>
      <c r="G343" s="32"/>
      <c r="H343" s="32">
        <f>H17+H73+H104+H145+H236+H274+H316+H330+H341</f>
        <v>319</v>
      </c>
      <c r="I343" s="32"/>
    </row>
  </sheetData>
  <autoFilter ref="A2:I343">
    <extLst/>
  </autoFilter>
  <sortState ref="A2:R345">
    <sortCondition ref="B2" descending="1"/>
  </sortState>
  <mergeCells count="356">
    <mergeCell ref="A1:I1"/>
    <mergeCell ref="A5:A6"/>
    <mergeCell ref="A7:A8"/>
    <mergeCell ref="A242:A245"/>
    <mergeCell ref="A246:A247"/>
    <mergeCell ref="A248:A249"/>
    <mergeCell ref="A331:A332"/>
    <mergeCell ref="A333:A334"/>
    <mergeCell ref="B5:B6"/>
    <mergeCell ref="B7:B8"/>
    <mergeCell ref="B52:B53"/>
    <mergeCell ref="B242:B245"/>
    <mergeCell ref="B246:B247"/>
    <mergeCell ref="B248:B249"/>
    <mergeCell ref="B331:B332"/>
    <mergeCell ref="B333:B334"/>
    <mergeCell ref="C5:C6"/>
    <mergeCell ref="C7:C8"/>
    <mergeCell ref="C107:C109"/>
    <mergeCell ref="C110:C114"/>
    <mergeCell ref="C115:C116"/>
    <mergeCell ref="C157:C158"/>
    <mergeCell ref="C159:C163"/>
    <mergeCell ref="C164:C166"/>
    <mergeCell ref="C171:C173"/>
    <mergeCell ref="C174:C175"/>
    <mergeCell ref="C176:C177"/>
    <mergeCell ref="C178:C179"/>
    <mergeCell ref="C242:C245"/>
    <mergeCell ref="C246:C247"/>
    <mergeCell ref="C248:C249"/>
    <mergeCell ref="C275:C276"/>
    <mergeCell ref="C277:C281"/>
    <mergeCell ref="C317:C319"/>
    <mergeCell ref="C320:C322"/>
    <mergeCell ref="C331:C332"/>
    <mergeCell ref="C333:C334"/>
    <mergeCell ref="D3:D4"/>
    <mergeCell ref="D5:D6"/>
    <mergeCell ref="D7:D8"/>
    <mergeCell ref="D9:D10"/>
    <mergeCell ref="D11:D12"/>
    <mergeCell ref="D13:D14"/>
    <mergeCell ref="D18:D21"/>
    <mergeCell ref="D22:D23"/>
    <mergeCell ref="D24:D26"/>
    <mergeCell ref="D27:D29"/>
    <mergeCell ref="D30:D33"/>
    <mergeCell ref="D34:D37"/>
    <mergeCell ref="D38:D43"/>
    <mergeCell ref="D44:D48"/>
    <mergeCell ref="D49:D51"/>
    <mergeCell ref="D52:D53"/>
    <mergeCell ref="D54:D55"/>
    <mergeCell ref="D56:D58"/>
    <mergeCell ref="D59:D61"/>
    <mergeCell ref="D62:D64"/>
    <mergeCell ref="D65:D69"/>
    <mergeCell ref="D70:D71"/>
    <mergeCell ref="D74:D77"/>
    <mergeCell ref="D78:D79"/>
    <mergeCell ref="D80:D84"/>
    <mergeCell ref="D85:D90"/>
    <mergeCell ref="D91:D92"/>
    <mergeCell ref="D93:D95"/>
    <mergeCell ref="D96:D98"/>
    <mergeCell ref="D99:D102"/>
    <mergeCell ref="D105:D106"/>
    <mergeCell ref="D107:D109"/>
    <mergeCell ref="D110:D114"/>
    <mergeCell ref="D115:D116"/>
    <mergeCell ref="D117:D119"/>
    <mergeCell ref="D120:D122"/>
    <mergeCell ref="D123:D125"/>
    <mergeCell ref="D126:D127"/>
    <mergeCell ref="D128:D130"/>
    <mergeCell ref="D131:D134"/>
    <mergeCell ref="D135:D137"/>
    <mergeCell ref="D138:D139"/>
    <mergeCell ref="D140:D142"/>
    <mergeCell ref="D146:D148"/>
    <mergeCell ref="D149:D150"/>
    <mergeCell ref="D151:D152"/>
    <mergeCell ref="D153:D154"/>
    <mergeCell ref="D155:D156"/>
    <mergeCell ref="D157:D158"/>
    <mergeCell ref="D159:D163"/>
    <mergeCell ref="D164:D166"/>
    <mergeCell ref="D167:D170"/>
    <mergeCell ref="D171:D173"/>
    <mergeCell ref="D174:D175"/>
    <mergeCell ref="D176:D177"/>
    <mergeCell ref="D178:D179"/>
    <mergeCell ref="D180:D183"/>
    <mergeCell ref="D184:D185"/>
    <mergeCell ref="D186:D187"/>
    <mergeCell ref="D188:D193"/>
    <mergeCell ref="D194:D195"/>
    <mergeCell ref="D196:D197"/>
    <mergeCell ref="D198:D200"/>
    <mergeCell ref="D201:D204"/>
    <mergeCell ref="D205:D207"/>
    <mergeCell ref="D208:D212"/>
    <mergeCell ref="D213:D215"/>
    <mergeCell ref="D216:D217"/>
    <mergeCell ref="D218:D222"/>
    <mergeCell ref="D223:D224"/>
    <mergeCell ref="D225:D227"/>
    <mergeCell ref="D228:D229"/>
    <mergeCell ref="D230:D232"/>
    <mergeCell ref="D233:D234"/>
    <mergeCell ref="D237:D239"/>
    <mergeCell ref="D240:D241"/>
    <mergeCell ref="D242:D245"/>
    <mergeCell ref="D246:D247"/>
    <mergeCell ref="D248:D249"/>
    <mergeCell ref="D250:D253"/>
    <mergeCell ref="D254:D256"/>
    <mergeCell ref="D257:D262"/>
    <mergeCell ref="D263:D266"/>
    <mergeCell ref="D267:D272"/>
    <mergeCell ref="D275:D276"/>
    <mergeCell ref="D277:D281"/>
    <mergeCell ref="D282:D285"/>
    <mergeCell ref="D286:D287"/>
    <mergeCell ref="D288:D289"/>
    <mergeCell ref="D290:D291"/>
    <mergeCell ref="D292:D293"/>
    <mergeCell ref="D294:D295"/>
    <mergeCell ref="D296:D300"/>
    <mergeCell ref="D301:D305"/>
    <mergeCell ref="D306:D308"/>
    <mergeCell ref="D309:D314"/>
    <mergeCell ref="D317:D319"/>
    <mergeCell ref="D320:D322"/>
    <mergeCell ref="D323:D324"/>
    <mergeCell ref="D325:D326"/>
    <mergeCell ref="D327:D328"/>
    <mergeCell ref="D331:D332"/>
    <mergeCell ref="D333:D334"/>
    <mergeCell ref="D335:D337"/>
    <mergeCell ref="D338:D339"/>
    <mergeCell ref="E3:E4"/>
    <mergeCell ref="E5:E6"/>
    <mergeCell ref="E7:E8"/>
    <mergeCell ref="E9:E10"/>
    <mergeCell ref="E11:E12"/>
    <mergeCell ref="E13:E14"/>
    <mergeCell ref="E18:E21"/>
    <mergeCell ref="E22:E23"/>
    <mergeCell ref="E24:E26"/>
    <mergeCell ref="E27:E29"/>
    <mergeCell ref="E30:E33"/>
    <mergeCell ref="E34:E37"/>
    <mergeCell ref="E38:E43"/>
    <mergeCell ref="E44:E48"/>
    <mergeCell ref="E49:E51"/>
    <mergeCell ref="E52:E53"/>
    <mergeCell ref="E54:E55"/>
    <mergeCell ref="E56:E58"/>
    <mergeCell ref="E59:E61"/>
    <mergeCell ref="E62:E64"/>
    <mergeCell ref="E65:E69"/>
    <mergeCell ref="E70:E71"/>
    <mergeCell ref="E74:E77"/>
    <mergeCell ref="E78:E79"/>
    <mergeCell ref="E80:E84"/>
    <mergeCell ref="E85:E90"/>
    <mergeCell ref="E91:E92"/>
    <mergeCell ref="E93:E95"/>
    <mergeCell ref="E96:E98"/>
    <mergeCell ref="E99:E102"/>
    <mergeCell ref="E105:E106"/>
    <mergeCell ref="E107:E109"/>
    <mergeCell ref="E110:E114"/>
    <mergeCell ref="E115:E116"/>
    <mergeCell ref="E117:E119"/>
    <mergeCell ref="E120:E122"/>
    <mergeCell ref="E123:E125"/>
    <mergeCell ref="E126:E127"/>
    <mergeCell ref="E128:E130"/>
    <mergeCell ref="E131:E134"/>
    <mergeCell ref="E135:E137"/>
    <mergeCell ref="E138:E139"/>
    <mergeCell ref="E140:E142"/>
    <mergeCell ref="E146:E148"/>
    <mergeCell ref="E149:E150"/>
    <mergeCell ref="E151:E152"/>
    <mergeCell ref="E153:E154"/>
    <mergeCell ref="E155:E156"/>
    <mergeCell ref="E157:E158"/>
    <mergeCell ref="E159:E163"/>
    <mergeCell ref="E164:E166"/>
    <mergeCell ref="E167:E170"/>
    <mergeCell ref="E171:E173"/>
    <mergeCell ref="E174:E175"/>
    <mergeCell ref="E176:E177"/>
    <mergeCell ref="E178:E179"/>
    <mergeCell ref="E180:E183"/>
    <mergeCell ref="E184:E185"/>
    <mergeCell ref="E186:E187"/>
    <mergeCell ref="E188:E193"/>
    <mergeCell ref="E194:E195"/>
    <mergeCell ref="E196:E197"/>
    <mergeCell ref="E198:E200"/>
    <mergeCell ref="E201:E204"/>
    <mergeCell ref="E205:E207"/>
    <mergeCell ref="E208:E212"/>
    <mergeCell ref="E213:E215"/>
    <mergeCell ref="E216:E217"/>
    <mergeCell ref="E218:E222"/>
    <mergeCell ref="E223:E224"/>
    <mergeCell ref="E225:E227"/>
    <mergeCell ref="E228:E229"/>
    <mergeCell ref="E230:E232"/>
    <mergeCell ref="E233:E234"/>
    <mergeCell ref="E237:E239"/>
    <mergeCell ref="E240:E241"/>
    <mergeCell ref="E242:E245"/>
    <mergeCell ref="E246:E247"/>
    <mergeCell ref="E248:E249"/>
    <mergeCell ref="E250:E253"/>
    <mergeCell ref="E254:E256"/>
    <mergeCell ref="E257:E262"/>
    <mergeCell ref="E263:E266"/>
    <mergeCell ref="E267:E272"/>
    <mergeCell ref="E275:E276"/>
    <mergeCell ref="E277:E281"/>
    <mergeCell ref="E282:E285"/>
    <mergeCell ref="E286:E287"/>
    <mergeCell ref="E288:E289"/>
    <mergeCell ref="E290:E291"/>
    <mergeCell ref="E292:E293"/>
    <mergeCell ref="E294:E295"/>
    <mergeCell ref="E296:E300"/>
    <mergeCell ref="E301:E305"/>
    <mergeCell ref="E306:E308"/>
    <mergeCell ref="E309:E314"/>
    <mergeCell ref="E317:E319"/>
    <mergeCell ref="E320:E322"/>
    <mergeCell ref="E323:E324"/>
    <mergeCell ref="E325:E326"/>
    <mergeCell ref="E327:E328"/>
    <mergeCell ref="E331:E332"/>
    <mergeCell ref="E333:E334"/>
    <mergeCell ref="E335:E337"/>
    <mergeCell ref="E338:E339"/>
    <mergeCell ref="G5:G6"/>
    <mergeCell ref="G7:G8"/>
    <mergeCell ref="G237:G239"/>
    <mergeCell ref="G240:G241"/>
    <mergeCell ref="G246:G247"/>
    <mergeCell ref="G248:G249"/>
    <mergeCell ref="I3:I4"/>
    <mergeCell ref="I5:I6"/>
    <mergeCell ref="I7:I8"/>
    <mergeCell ref="I9:I10"/>
    <mergeCell ref="I11:I12"/>
    <mergeCell ref="I13:I14"/>
    <mergeCell ref="I18:I21"/>
    <mergeCell ref="I22:I23"/>
    <mergeCell ref="I24:I26"/>
    <mergeCell ref="I27:I29"/>
    <mergeCell ref="I30:I33"/>
    <mergeCell ref="I34:I37"/>
    <mergeCell ref="I38:I43"/>
    <mergeCell ref="I44:I48"/>
    <mergeCell ref="I49:I51"/>
    <mergeCell ref="I52:I53"/>
    <mergeCell ref="I54:I55"/>
    <mergeCell ref="I56:I58"/>
    <mergeCell ref="I59:I61"/>
    <mergeCell ref="I62:I64"/>
    <mergeCell ref="I65:I69"/>
    <mergeCell ref="I70:I71"/>
    <mergeCell ref="I74:I77"/>
    <mergeCell ref="I78:I79"/>
    <mergeCell ref="I80:I84"/>
    <mergeCell ref="I85:I90"/>
    <mergeCell ref="I91:I92"/>
    <mergeCell ref="I93:I95"/>
    <mergeCell ref="I96:I98"/>
    <mergeCell ref="I99:I102"/>
    <mergeCell ref="I105:I106"/>
    <mergeCell ref="I107:I109"/>
    <mergeCell ref="I110:I114"/>
    <mergeCell ref="I115:I116"/>
    <mergeCell ref="I117:I119"/>
    <mergeCell ref="I120:I122"/>
    <mergeCell ref="I123:I125"/>
    <mergeCell ref="I126:I127"/>
    <mergeCell ref="I128:I130"/>
    <mergeCell ref="I131:I134"/>
    <mergeCell ref="I135:I137"/>
    <mergeCell ref="I138:I139"/>
    <mergeCell ref="I140:I142"/>
    <mergeCell ref="I146:I148"/>
    <mergeCell ref="I149:I150"/>
    <mergeCell ref="I151:I152"/>
    <mergeCell ref="I153:I154"/>
    <mergeCell ref="I155:I156"/>
    <mergeCell ref="I157:I158"/>
    <mergeCell ref="I159:I163"/>
    <mergeCell ref="I164:I166"/>
    <mergeCell ref="I167:I170"/>
    <mergeCell ref="I171:I173"/>
    <mergeCell ref="I174:I175"/>
    <mergeCell ref="I176:I177"/>
    <mergeCell ref="I178:I179"/>
    <mergeCell ref="I180:I183"/>
    <mergeCell ref="I186:I187"/>
    <mergeCell ref="I188:I193"/>
    <mergeCell ref="I194:I195"/>
    <mergeCell ref="I196:I197"/>
    <mergeCell ref="I198:I200"/>
    <mergeCell ref="I201:I204"/>
    <mergeCell ref="I205:I207"/>
    <mergeCell ref="I208:I212"/>
    <mergeCell ref="I213:I215"/>
    <mergeCell ref="I216:I217"/>
    <mergeCell ref="I218:I222"/>
    <mergeCell ref="I223:I224"/>
    <mergeCell ref="I225:I227"/>
    <mergeCell ref="I228:I229"/>
    <mergeCell ref="I230:I232"/>
    <mergeCell ref="I233:I234"/>
    <mergeCell ref="I237:I239"/>
    <mergeCell ref="I240:I241"/>
    <mergeCell ref="I242:I245"/>
    <mergeCell ref="I248:I249"/>
    <mergeCell ref="I250:I253"/>
    <mergeCell ref="I254:I256"/>
    <mergeCell ref="I257:I262"/>
    <mergeCell ref="I263:I266"/>
    <mergeCell ref="I267:I272"/>
    <mergeCell ref="I275:I276"/>
    <mergeCell ref="I277:I281"/>
    <mergeCell ref="I282:I285"/>
    <mergeCell ref="I286:I287"/>
    <mergeCell ref="I288:I289"/>
    <mergeCell ref="I290:I291"/>
    <mergeCell ref="I292:I293"/>
    <mergeCell ref="I294:I295"/>
    <mergeCell ref="I296:I300"/>
    <mergeCell ref="I301:I305"/>
    <mergeCell ref="I306:I308"/>
    <mergeCell ref="I309:I314"/>
    <mergeCell ref="I317:I319"/>
    <mergeCell ref="I320:I322"/>
    <mergeCell ref="I323:I324"/>
    <mergeCell ref="I325:I326"/>
    <mergeCell ref="I327:I328"/>
    <mergeCell ref="I331:I332"/>
    <mergeCell ref="I333:I334"/>
    <mergeCell ref="I335:I337"/>
    <mergeCell ref="I338:I33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I81"/>
  <sheetViews>
    <sheetView topLeftCell="A14" workbookViewId="0">
      <selection activeCell="D26" sqref="D$1:D$1048576"/>
    </sheetView>
  </sheetViews>
  <sheetFormatPr defaultColWidth="9" defaultRowHeight="13.5"/>
  <cols>
    <col min="1" max="3" width="9" style="41"/>
    <col min="4" max="4" width="5.125" style="41" hidden="1" customWidth="1"/>
    <col min="5" max="16384" width="9" style="41"/>
  </cols>
  <sheetData>
    <row r="1" ht="39" customHeight="1" spans="1:9">
      <c r="A1" s="1" t="s">
        <v>1203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ht="27" customHeight="1" spans="1:9">
      <c r="A3" s="7" t="s">
        <v>1204</v>
      </c>
      <c r="B3" s="7" t="s">
        <v>1205</v>
      </c>
      <c r="C3" s="7" t="s">
        <v>1206</v>
      </c>
      <c r="D3" s="7" t="s">
        <v>12</v>
      </c>
      <c r="E3" s="7" t="s">
        <v>1207</v>
      </c>
      <c r="F3" s="7" t="s">
        <v>1207</v>
      </c>
      <c r="G3" s="7" t="s">
        <v>14</v>
      </c>
      <c r="H3" s="7">
        <v>2</v>
      </c>
      <c r="I3" s="7" t="s">
        <v>1207</v>
      </c>
    </row>
    <row r="4" ht="27" customHeight="1" spans="1:9">
      <c r="A4" s="7" t="s">
        <v>1204</v>
      </c>
      <c r="B4" s="7" t="s">
        <v>1205</v>
      </c>
      <c r="C4" s="7" t="s">
        <v>1206</v>
      </c>
      <c r="D4" s="7"/>
      <c r="E4" s="7"/>
      <c r="F4" s="7" t="s">
        <v>1208</v>
      </c>
      <c r="G4" s="7" t="s">
        <v>20</v>
      </c>
      <c r="H4" s="7">
        <v>2</v>
      </c>
      <c r="I4" s="7"/>
    </row>
    <row r="5" ht="27" customHeight="1" spans="1:9">
      <c r="A5" s="7" t="s">
        <v>1204</v>
      </c>
      <c r="B5" s="7" t="s">
        <v>1205</v>
      </c>
      <c r="C5" s="7"/>
      <c r="D5" s="7" t="s">
        <v>12</v>
      </c>
      <c r="E5" s="7" t="s">
        <v>1209</v>
      </c>
      <c r="F5" s="7" t="s">
        <v>1209</v>
      </c>
      <c r="G5" s="7" t="s">
        <v>14</v>
      </c>
      <c r="H5" s="7">
        <v>2</v>
      </c>
      <c r="I5" s="71" t="s">
        <v>1209</v>
      </c>
    </row>
    <row r="6" ht="27" customHeight="1" spans="1:9">
      <c r="A6" s="7" t="s">
        <v>1204</v>
      </c>
      <c r="B6" s="7" t="s">
        <v>1205</v>
      </c>
      <c r="C6" s="7"/>
      <c r="D6" s="7"/>
      <c r="E6" s="7"/>
      <c r="F6" s="7" t="s">
        <v>1210</v>
      </c>
      <c r="G6" s="7" t="s">
        <v>20</v>
      </c>
      <c r="H6" s="7">
        <v>2</v>
      </c>
      <c r="I6" s="71"/>
    </row>
    <row r="7" ht="27" customHeight="1" spans="1:9">
      <c r="A7" s="4" t="s">
        <v>1204</v>
      </c>
      <c r="B7" s="4" t="s">
        <v>1205</v>
      </c>
      <c r="C7" s="44" t="s">
        <v>1211</v>
      </c>
      <c r="D7" s="5" t="s">
        <v>12</v>
      </c>
      <c r="E7" s="45" t="s">
        <v>1212</v>
      </c>
      <c r="F7" s="46" t="s">
        <v>1212</v>
      </c>
      <c r="G7" s="44"/>
      <c r="H7" s="7">
        <v>5</v>
      </c>
      <c r="I7" s="45" t="s">
        <v>1212</v>
      </c>
    </row>
    <row r="8" ht="27" customHeight="1" spans="1:9">
      <c r="A8" s="4" t="s">
        <v>1204</v>
      </c>
      <c r="B8" s="4" t="s">
        <v>1205</v>
      </c>
      <c r="C8" s="44" t="s">
        <v>1211</v>
      </c>
      <c r="D8" s="10"/>
      <c r="E8" s="47"/>
      <c r="F8" s="48" t="s">
        <v>1213</v>
      </c>
      <c r="G8" s="44"/>
      <c r="H8" s="7">
        <v>5</v>
      </c>
      <c r="I8" s="47"/>
    </row>
    <row r="9" ht="27" customHeight="1" spans="1:9">
      <c r="A9" s="4" t="s">
        <v>1204</v>
      </c>
      <c r="B9" s="4" t="s">
        <v>1205</v>
      </c>
      <c r="C9" s="44" t="s">
        <v>1211</v>
      </c>
      <c r="D9" s="10"/>
      <c r="E9" s="47"/>
      <c r="F9" s="44" t="s">
        <v>1214</v>
      </c>
      <c r="G9" s="44"/>
      <c r="H9" s="7">
        <v>5</v>
      </c>
      <c r="I9" s="47"/>
    </row>
    <row r="10" ht="27" customHeight="1" spans="1:9">
      <c r="A10" s="4" t="s">
        <v>1204</v>
      </c>
      <c r="B10" s="4" t="s">
        <v>1205</v>
      </c>
      <c r="C10" s="44" t="s">
        <v>1211</v>
      </c>
      <c r="D10" s="10"/>
      <c r="E10" s="47"/>
      <c r="F10" s="44" t="s">
        <v>1215</v>
      </c>
      <c r="G10" s="44"/>
      <c r="H10" s="7">
        <v>5</v>
      </c>
      <c r="I10" s="47"/>
    </row>
    <row r="11" ht="27" customHeight="1" spans="1:9">
      <c r="A11" s="4" t="s">
        <v>1204</v>
      </c>
      <c r="B11" s="4" t="s">
        <v>1205</v>
      </c>
      <c r="C11" s="44" t="s">
        <v>1211</v>
      </c>
      <c r="D11" s="8"/>
      <c r="E11" s="49"/>
      <c r="F11" s="44" t="s">
        <v>1216</v>
      </c>
      <c r="G11" s="44"/>
      <c r="H11" s="7">
        <v>5</v>
      </c>
      <c r="I11" s="49"/>
    </row>
    <row r="12" ht="27" customHeight="1" spans="1:9">
      <c r="A12" s="4" t="s">
        <v>1204</v>
      </c>
      <c r="B12" s="4" t="s">
        <v>1205</v>
      </c>
      <c r="C12" s="4" t="s">
        <v>1206</v>
      </c>
      <c r="D12" s="10" t="s">
        <v>12</v>
      </c>
      <c r="E12" s="50" t="s">
        <v>1217</v>
      </c>
      <c r="F12" s="4" t="s">
        <v>1217</v>
      </c>
      <c r="G12" s="4" t="s">
        <v>14</v>
      </c>
      <c r="H12" s="7">
        <v>2</v>
      </c>
      <c r="I12" s="10"/>
    </row>
    <row r="13" ht="27" customHeight="1" spans="1:9">
      <c r="A13" s="4" t="s">
        <v>1204</v>
      </c>
      <c r="B13" s="4" t="s">
        <v>1205</v>
      </c>
      <c r="C13" s="4" t="s">
        <v>1206</v>
      </c>
      <c r="D13" s="8"/>
      <c r="E13" s="51"/>
      <c r="F13" s="52" t="s">
        <v>1218</v>
      </c>
      <c r="G13" s="7"/>
      <c r="H13" s="7">
        <v>2</v>
      </c>
      <c r="I13" s="8"/>
    </row>
    <row r="14" ht="27" customHeight="1" spans="1:9">
      <c r="A14" s="53"/>
      <c r="B14" s="54"/>
      <c r="C14" s="54"/>
      <c r="D14" s="54"/>
      <c r="E14" s="54"/>
      <c r="F14" s="54"/>
      <c r="G14" s="54"/>
      <c r="H14" s="54"/>
      <c r="I14" s="54"/>
    </row>
    <row r="15" ht="27" customHeight="1" spans="1:9">
      <c r="A15" s="53" t="s">
        <v>30</v>
      </c>
      <c r="B15" s="54"/>
      <c r="C15" s="54"/>
      <c r="D15" s="54"/>
      <c r="E15" s="54">
        <f>COUNTIF(D3:D14,"Y")</f>
        <v>4</v>
      </c>
      <c r="F15" s="54"/>
      <c r="G15" s="54"/>
      <c r="H15" s="54">
        <f>COUNT(H3:H14)</f>
        <v>11</v>
      </c>
      <c r="I15" s="54"/>
    </row>
    <row r="16" ht="27" customHeight="1" spans="1:9">
      <c r="A16" s="7" t="s">
        <v>1204</v>
      </c>
      <c r="B16" s="7" t="s">
        <v>1219</v>
      </c>
      <c r="C16" s="7" t="s">
        <v>1220</v>
      </c>
      <c r="D16" s="7" t="s">
        <v>12</v>
      </c>
      <c r="E16" s="7" t="s">
        <v>1221</v>
      </c>
      <c r="F16" s="7" t="s">
        <v>1221</v>
      </c>
      <c r="G16" s="7" t="s">
        <v>14</v>
      </c>
      <c r="H16" s="7">
        <v>2</v>
      </c>
      <c r="I16" s="7" t="s">
        <v>1221</v>
      </c>
    </row>
    <row r="17" ht="27" customHeight="1" spans="1:9">
      <c r="A17" s="7" t="s">
        <v>1204</v>
      </c>
      <c r="B17" s="7" t="s">
        <v>1219</v>
      </c>
      <c r="C17" s="7" t="s">
        <v>1220</v>
      </c>
      <c r="D17" s="7"/>
      <c r="E17" s="7"/>
      <c r="F17" s="7" t="s">
        <v>1222</v>
      </c>
      <c r="G17" s="7" t="s">
        <v>20</v>
      </c>
      <c r="H17" s="7">
        <v>2</v>
      </c>
      <c r="I17" s="7"/>
    </row>
    <row r="18" ht="27" customHeight="1" spans="1:9">
      <c r="A18" s="7" t="s">
        <v>1204</v>
      </c>
      <c r="B18" s="7" t="s">
        <v>1219</v>
      </c>
      <c r="C18" s="7" t="s">
        <v>1223</v>
      </c>
      <c r="D18" s="7" t="s">
        <v>12</v>
      </c>
      <c r="E18" s="7" t="s">
        <v>1224</v>
      </c>
      <c r="F18" s="7" t="s">
        <v>1224</v>
      </c>
      <c r="G18" s="7" t="s">
        <v>14</v>
      </c>
      <c r="H18" s="7">
        <v>2</v>
      </c>
      <c r="I18" s="7" t="s">
        <v>1224</v>
      </c>
    </row>
    <row r="19" ht="27" customHeight="1" spans="1:9">
      <c r="A19" s="7" t="s">
        <v>1204</v>
      </c>
      <c r="B19" s="7" t="s">
        <v>1219</v>
      </c>
      <c r="C19" s="7" t="s">
        <v>1223</v>
      </c>
      <c r="D19" s="7"/>
      <c r="E19" s="7"/>
      <c r="F19" s="7" t="s">
        <v>1225</v>
      </c>
      <c r="G19" s="7" t="s">
        <v>20</v>
      </c>
      <c r="H19" s="7">
        <v>2</v>
      </c>
      <c r="I19" s="7"/>
    </row>
    <row r="20" ht="27" customHeight="1" spans="1:9">
      <c r="A20" s="7" t="s">
        <v>1204</v>
      </c>
      <c r="B20" s="7" t="s">
        <v>1219</v>
      </c>
      <c r="C20" s="52" t="s">
        <v>1226</v>
      </c>
      <c r="D20" s="5" t="s">
        <v>12</v>
      </c>
      <c r="E20" s="55" t="s">
        <v>1227</v>
      </c>
      <c r="F20" s="46" t="s">
        <v>1227</v>
      </c>
      <c r="G20" s="54"/>
      <c r="H20" s="54">
        <v>4</v>
      </c>
      <c r="I20" s="55" t="s">
        <v>1227</v>
      </c>
    </row>
    <row r="21" ht="27" customHeight="1" spans="1:9">
      <c r="A21" s="7" t="s">
        <v>1204</v>
      </c>
      <c r="B21" s="7" t="s">
        <v>1219</v>
      </c>
      <c r="C21" s="52" t="s">
        <v>1226</v>
      </c>
      <c r="D21" s="10"/>
      <c r="E21" s="56"/>
      <c r="F21" s="57" t="s">
        <v>1228</v>
      </c>
      <c r="G21" s="54"/>
      <c r="H21" s="54">
        <v>4</v>
      </c>
      <c r="I21" s="56"/>
    </row>
    <row r="22" ht="27" customHeight="1" spans="1:9">
      <c r="A22" s="7" t="s">
        <v>1204</v>
      </c>
      <c r="B22" s="7" t="s">
        <v>1219</v>
      </c>
      <c r="C22" s="52" t="s">
        <v>1226</v>
      </c>
      <c r="D22" s="10"/>
      <c r="E22" s="56"/>
      <c r="F22" s="57" t="s">
        <v>1229</v>
      </c>
      <c r="G22" s="54"/>
      <c r="H22" s="54">
        <v>4</v>
      </c>
      <c r="I22" s="72"/>
    </row>
    <row r="23" ht="27" customHeight="1" spans="1:9">
      <c r="A23" s="7" t="s">
        <v>1204</v>
      </c>
      <c r="B23" s="7" t="s">
        <v>1219</v>
      </c>
      <c r="C23" s="52" t="s">
        <v>1226</v>
      </c>
      <c r="D23" s="10"/>
      <c r="E23" s="56"/>
      <c r="F23" s="57" t="s">
        <v>1230</v>
      </c>
      <c r="G23" s="54"/>
      <c r="H23" s="54">
        <v>4</v>
      </c>
      <c r="I23" s="47"/>
    </row>
    <row r="24" ht="27" customHeight="1" spans="1:9">
      <c r="A24" s="7" t="s">
        <v>1204</v>
      </c>
      <c r="B24" s="7" t="s">
        <v>1219</v>
      </c>
      <c r="C24" s="52" t="s">
        <v>1226</v>
      </c>
      <c r="D24" s="5" t="s">
        <v>12</v>
      </c>
      <c r="E24" s="47" t="s">
        <v>1231</v>
      </c>
      <c r="F24" s="46" t="s">
        <v>1231</v>
      </c>
      <c r="G24" s="54"/>
      <c r="H24" s="54">
        <v>2</v>
      </c>
      <c r="I24" s="47" t="s">
        <v>1231</v>
      </c>
    </row>
    <row r="25" ht="27" customHeight="1" spans="1:9">
      <c r="A25" s="7" t="s">
        <v>1204</v>
      </c>
      <c r="B25" s="7" t="s">
        <v>1219</v>
      </c>
      <c r="C25" s="52" t="s">
        <v>1226</v>
      </c>
      <c r="D25" s="8"/>
      <c r="E25" s="49"/>
      <c r="F25" s="52" t="s">
        <v>1232</v>
      </c>
      <c r="G25" s="54"/>
      <c r="H25" s="54">
        <v>2</v>
      </c>
      <c r="I25" s="49"/>
    </row>
    <row r="26" ht="27" customHeight="1" spans="1:9">
      <c r="A26" s="7" t="s">
        <v>1204</v>
      </c>
      <c r="B26" s="7" t="s">
        <v>1219</v>
      </c>
      <c r="C26" s="52" t="s">
        <v>1233</v>
      </c>
      <c r="D26" s="5" t="s">
        <v>12</v>
      </c>
      <c r="E26" s="47" t="s">
        <v>1234</v>
      </c>
      <c r="F26" s="46" t="s">
        <v>1234</v>
      </c>
      <c r="G26" s="54"/>
      <c r="H26" s="54">
        <v>4</v>
      </c>
      <c r="I26" s="47" t="s">
        <v>1234</v>
      </c>
    </row>
    <row r="27" ht="27" customHeight="1" spans="1:9">
      <c r="A27" s="7" t="s">
        <v>1204</v>
      </c>
      <c r="B27" s="7" t="s">
        <v>1219</v>
      </c>
      <c r="C27" s="52" t="s">
        <v>1233</v>
      </c>
      <c r="D27" s="10"/>
      <c r="E27" s="47"/>
      <c r="F27" s="52" t="s">
        <v>521</v>
      </c>
      <c r="G27" s="54"/>
      <c r="H27" s="54">
        <v>4</v>
      </c>
      <c r="I27" s="47"/>
    </row>
    <row r="28" ht="27" customHeight="1" spans="1:9">
      <c r="A28" s="7" t="s">
        <v>1204</v>
      </c>
      <c r="B28" s="7" t="s">
        <v>1219</v>
      </c>
      <c r="C28" s="52" t="s">
        <v>1233</v>
      </c>
      <c r="D28" s="10"/>
      <c r="E28" s="47"/>
      <c r="F28" s="52" t="s">
        <v>1235</v>
      </c>
      <c r="G28" s="54"/>
      <c r="H28" s="54">
        <v>4</v>
      </c>
      <c r="I28" s="47"/>
    </row>
    <row r="29" ht="27" customHeight="1" spans="1:9">
      <c r="A29" s="7" t="s">
        <v>1204</v>
      </c>
      <c r="B29" s="7" t="s">
        <v>1219</v>
      </c>
      <c r="C29" s="52" t="s">
        <v>1233</v>
      </c>
      <c r="D29" s="8"/>
      <c r="E29" s="49"/>
      <c r="F29" s="52" t="s">
        <v>1236</v>
      </c>
      <c r="G29" s="54"/>
      <c r="H29" s="54">
        <v>4</v>
      </c>
      <c r="I29" s="49"/>
    </row>
    <row r="30" ht="27" customHeight="1" spans="1:9">
      <c r="A30" s="7" t="s">
        <v>1204</v>
      </c>
      <c r="B30" s="7" t="s">
        <v>1219</v>
      </c>
      <c r="C30" s="52" t="s">
        <v>1237</v>
      </c>
      <c r="D30" s="5" t="s">
        <v>12</v>
      </c>
      <c r="E30" s="47" t="s">
        <v>1238</v>
      </c>
      <c r="F30" s="46" t="s">
        <v>1238</v>
      </c>
      <c r="G30" s="54"/>
      <c r="H30" s="54">
        <v>3</v>
      </c>
      <c r="I30" s="47" t="s">
        <v>1238</v>
      </c>
    </row>
    <row r="31" ht="27" customHeight="1" spans="1:9">
      <c r="A31" s="7" t="s">
        <v>1204</v>
      </c>
      <c r="B31" s="7" t="s">
        <v>1219</v>
      </c>
      <c r="C31" s="52" t="s">
        <v>1237</v>
      </c>
      <c r="D31" s="10"/>
      <c r="E31" s="47"/>
      <c r="F31" s="52" t="s">
        <v>1239</v>
      </c>
      <c r="G31" s="54"/>
      <c r="H31" s="54">
        <v>3</v>
      </c>
      <c r="I31" s="47"/>
    </row>
    <row r="32" ht="27" customHeight="1" spans="1:9">
      <c r="A32" s="7" t="s">
        <v>1204</v>
      </c>
      <c r="B32" s="7" t="s">
        <v>1219</v>
      </c>
      <c r="C32" s="52" t="s">
        <v>1237</v>
      </c>
      <c r="D32" s="8"/>
      <c r="E32" s="49"/>
      <c r="F32" s="52" t="s">
        <v>1240</v>
      </c>
      <c r="G32" s="54"/>
      <c r="H32" s="54">
        <v>3</v>
      </c>
      <c r="I32" s="49"/>
    </row>
    <row r="33" ht="27" customHeight="1" spans="1:9">
      <c r="A33" s="7" t="s">
        <v>1204</v>
      </c>
      <c r="B33" s="7" t="s">
        <v>1219</v>
      </c>
      <c r="C33" s="52" t="s">
        <v>1237</v>
      </c>
      <c r="D33" s="5" t="s">
        <v>12</v>
      </c>
      <c r="E33" s="47" t="s">
        <v>1056</v>
      </c>
      <c r="F33" s="46" t="s">
        <v>1056</v>
      </c>
      <c r="G33" s="54"/>
      <c r="H33" s="54">
        <v>3</v>
      </c>
      <c r="I33" s="47" t="s">
        <v>1056</v>
      </c>
    </row>
    <row r="34" ht="27" customHeight="1" spans="1:9">
      <c r="A34" s="7" t="s">
        <v>1204</v>
      </c>
      <c r="B34" s="7" t="s">
        <v>1219</v>
      </c>
      <c r="C34" s="52" t="s">
        <v>1237</v>
      </c>
      <c r="D34" s="10"/>
      <c r="E34" s="47"/>
      <c r="F34" s="52" t="s">
        <v>1241</v>
      </c>
      <c r="G34" s="54"/>
      <c r="H34" s="54">
        <v>3</v>
      </c>
      <c r="I34" s="47"/>
    </row>
    <row r="35" ht="27" customHeight="1" spans="1:9">
      <c r="A35" s="7" t="s">
        <v>1204</v>
      </c>
      <c r="B35" s="7" t="s">
        <v>1219</v>
      </c>
      <c r="C35" s="52" t="s">
        <v>1237</v>
      </c>
      <c r="D35" s="8"/>
      <c r="E35" s="49"/>
      <c r="F35" s="52" t="s">
        <v>1242</v>
      </c>
      <c r="G35" s="54"/>
      <c r="H35" s="54">
        <v>3</v>
      </c>
      <c r="I35" s="49"/>
    </row>
    <row r="36" ht="27" customHeight="1" spans="1:9">
      <c r="A36" s="7" t="s">
        <v>1204</v>
      </c>
      <c r="B36" s="7" t="s">
        <v>1219</v>
      </c>
      <c r="C36" s="58" t="s">
        <v>1243</v>
      </c>
      <c r="D36" s="25" t="s">
        <v>12</v>
      </c>
      <c r="E36" s="59" t="s">
        <v>1244</v>
      </c>
      <c r="F36" s="60" t="s">
        <v>1245</v>
      </c>
      <c r="G36" s="54"/>
      <c r="H36" s="54">
        <v>4</v>
      </c>
      <c r="I36" s="59" t="s">
        <v>1244</v>
      </c>
    </row>
    <row r="37" ht="27" customHeight="1" spans="1:9">
      <c r="A37" s="7" t="s">
        <v>1204</v>
      </c>
      <c r="B37" s="7" t="s">
        <v>1219</v>
      </c>
      <c r="C37" s="61"/>
      <c r="D37" s="25"/>
      <c r="E37" s="62"/>
      <c r="F37" s="60" t="s">
        <v>1246</v>
      </c>
      <c r="G37" s="54"/>
      <c r="H37" s="54">
        <v>4</v>
      </c>
      <c r="I37" s="62"/>
    </row>
    <row r="38" ht="27" customHeight="1" spans="1:9">
      <c r="A38" s="7" t="s">
        <v>1204</v>
      </c>
      <c r="B38" s="7" t="s">
        <v>1219</v>
      </c>
      <c r="C38" s="61"/>
      <c r="D38" s="25"/>
      <c r="E38" s="62"/>
      <c r="F38" s="60" t="s">
        <v>1247</v>
      </c>
      <c r="G38" s="54"/>
      <c r="H38" s="54">
        <v>4</v>
      </c>
      <c r="I38" s="62"/>
    </row>
    <row r="39" ht="27" customHeight="1" spans="1:9">
      <c r="A39" s="7" t="s">
        <v>1204</v>
      </c>
      <c r="B39" s="7" t="s">
        <v>1219</v>
      </c>
      <c r="C39" s="63"/>
      <c r="D39" s="24"/>
      <c r="E39" s="64"/>
      <c r="F39" s="60" t="s">
        <v>1244</v>
      </c>
      <c r="G39" s="54"/>
      <c r="H39" s="54">
        <v>4</v>
      </c>
      <c r="I39" s="64"/>
    </row>
    <row r="40" ht="27" customHeight="1" spans="1:9">
      <c r="A40" s="7" t="s">
        <v>1204</v>
      </c>
      <c r="B40" s="7" t="s">
        <v>1219</v>
      </c>
      <c r="C40" s="52" t="s">
        <v>1248</v>
      </c>
      <c r="D40" s="7" t="s">
        <v>12</v>
      </c>
      <c r="E40" s="45" t="s">
        <v>1249</v>
      </c>
      <c r="F40" s="65" t="s">
        <v>1249</v>
      </c>
      <c r="G40" s="54"/>
      <c r="H40" s="54">
        <v>2</v>
      </c>
      <c r="I40" s="45" t="s">
        <v>1249</v>
      </c>
    </row>
    <row r="41" ht="27" customHeight="1" spans="1:9">
      <c r="A41" s="7" t="s">
        <v>1204</v>
      </c>
      <c r="B41" s="7" t="s">
        <v>1219</v>
      </c>
      <c r="C41" s="52" t="s">
        <v>1248</v>
      </c>
      <c r="D41" s="7"/>
      <c r="E41" s="49"/>
      <c r="F41" s="66" t="s">
        <v>1250</v>
      </c>
      <c r="G41" s="54"/>
      <c r="H41" s="54">
        <v>2</v>
      </c>
      <c r="I41" s="49"/>
    </row>
    <row r="42" ht="27" customHeight="1" spans="1:9">
      <c r="A42" s="7" t="s">
        <v>1204</v>
      </c>
      <c r="B42" s="7" t="s">
        <v>1219</v>
      </c>
      <c r="C42" s="52" t="s">
        <v>1251</v>
      </c>
      <c r="D42" s="7" t="s">
        <v>12</v>
      </c>
      <c r="E42" s="45" t="s">
        <v>1252</v>
      </c>
      <c r="F42" s="65" t="s">
        <v>1252</v>
      </c>
      <c r="G42" s="54"/>
      <c r="H42" s="54">
        <v>2</v>
      </c>
      <c r="I42" s="45" t="s">
        <v>1252</v>
      </c>
    </row>
    <row r="43" ht="27" customHeight="1" spans="1:9">
      <c r="A43" s="7" t="s">
        <v>1204</v>
      </c>
      <c r="B43" s="7" t="s">
        <v>1219</v>
      </c>
      <c r="C43" s="52" t="s">
        <v>1251</v>
      </c>
      <c r="D43" s="7"/>
      <c r="E43" s="49"/>
      <c r="F43" s="66" t="s">
        <v>1253</v>
      </c>
      <c r="G43" s="54"/>
      <c r="H43" s="54">
        <v>2</v>
      </c>
      <c r="I43" s="49"/>
    </row>
    <row r="44" ht="27" customHeight="1" spans="1:9">
      <c r="A44" s="53"/>
      <c r="B44" s="54"/>
      <c r="C44" s="54"/>
      <c r="D44" s="54"/>
      <c r="E44" s="54"/>
      <c r="F44" s="54"/>
      <c r="G44" s="54"/>
      <c r="H44" s="54"/>
      <c r="I44" s="22"/>
    </row>
    <row r="45" ht="27" customHeight="1" spans="1:9">
      <c r="A45" s="53" t="s">
        <v>30</v>
      </c>
      <c r="B45" s="54"/>
      <c r="C45" s="54"/>
      <c r="D45" s="54"/>
      <c r="E45" s="54">
        <f>COUNTIF(D16:D44,"Y")</f>
        <v>10</v>
      </c>
      <c r="F45" s="54"/>
      <c r="G45" s="54"/>
      <c r="H45" s="54">
        <f>COUNT(H16:H44)</f>
        <v>28</v>
      </c>
      <c r="I45" s="22"/>
    </row>
    <row r="46" ht="27" customHeight="1" spans="1:9">
      <c r="A46" s="7" t="s">
        <v>1204</v>
      </c>
      <c r="B46" s="7" t="s">
        <v>1254</v>
      </c>
      <c r="C46" s="7"/>
      <c r="D46" s="7" t="s">
        <v>12</v>
      </c>
      <c r="E46" s="4" t="s">
        <v>1255</v>
      </c>
      <c r="F46" s="7" t="s">
        <v>1255</v>
      </c>
      <c r="G46" s="7" t="s">
        <v>14</v>
      </c>
      <c r="H46" s="7">
        <v>2</v>
      </c>
      <c r="I46" s="73" t="s">
        <v>1255</v>
      </c>
    </row>
    <row r="47" ht="27" customHeight="1" spans="1:9">
      <c r="A47" s="7" t="s">
        <v>1204</v>
      </c>
      <c r="B47" s="7" t="s">
        <v>1254</v>
      </c>
      <c r="C47" s="7"/>
      <c r="D47" s="7"/>
      <c r="E47" s="7"/>
      <c r="F47" s="7" t="s">
        <v>1256</v>
      </c>
      <c r="G47" s="7" t="s">
        <v>20</v>
      </c>
      <c r="H47" s="7">
        <v>2</v>
      </c>
      <c r="I47" s="74"/>
    </row>
    <row r="48" ht="27" customHeight="1" spans="1:9">
      <c r="A48" s="7" t="s">
        <v>1204</v>
      </c>
      <c r="B48" s="7" t="s">
        <v>1254</v>
      </c>
      <c r="C48" s="7"/>
      <c r="D48" s="7" t="s">
        <v>12</v>
      </c>
      <c r="E48" s="4" t="s">
        <v>1257</v>
      </c>
      <c r="F48" s="7" t="s">
        <v>1257</v>
      </c>
      <c r="G48" s="7" t="s">
        <v>14</v>
      </c>
      <c r="H48" s="7">
        <v>2</v>
      </c>
      <c r="I48" s="73" t="s">
        <v>1257</v>
      </c>
    </row>
    <row r="49" ht="27" customHeight="1" spans="1:9">
      <c r="A49" s="4" t="s">
        <v>1204</v>
      </c>
      <c r="B49" s="4" t="s">
        <v>1254</v>
      </c>
      <c r="C49" s="7"/>
      <c r="D49" s="7"/>
      <c r="E49" s="7"/>
      <c r="F49" s="7" t="s">
        <v>1258</v>
      </c>
      <c r="G49" s="7" t="s">
        <v>20</v>
      </c>
      <c r="H49" s="7">
        <v>2</v>
      </c>
      <c r="I49" s="74"/>
    </row>
    <row r="50" ht="27" customHeight="1" spans="1:9">
      <c r="A50" s="6" t="s">
        <v>1204</v>
      </c>
      <c r="B50" s="6" t="s">
        <v>1254</v>
      </c>
      <c r="C50" s="6" t="s">
        <v>1259</v>
      </c>
      <c r="D50" s="41" t="s">
        <v>12</v>
      </c>
      <c r="E50" s="67" t="s">
        <v>1260</v>
      </c>
      <c r="F50" s="68" t="s">
        <v>1260</v>
      </c>
      <c r="G50" s="7" t="s">
        <v>14</v>
      </c>
      <c r="H50" s="7">
        <v>4</v>
      </c>
      <c r="I50" s="67" t="s">
        <v>1260</v>
      </c>
    </row>
    <row r="51" ht="27" customHeight="1" spans="1:9">
      <c r="A51" s="50"/>
      <c r="B51" s="10"/>
      <c r="C51" s="10"/>
      <c r="E51" s="69"/>
      <c r="F51" s="68" t="s">
        <v>1261</v>
      </c>
      <c r="G51" s="7"/>
      <c r="H51" s="7">
        <v>4</v>
      </c>
      <c r="I51" s="69"/>
    </row>
    <row r="52" ht="27" customHeight="1" spans="1:9">
      <c r="A52" s="50"/>
      <c r="B52" s="10"/>
      <c r="C52" s="10"/>
      <c r="E52" s="69"/>
      <c r="F52" s="68" t="s">
        <v>1262</v>
      </c>
      <c r="G52" s="7"/>
      <c r="H52" s="7">
        <v>4</v>
      </c>
      <c r="I52" s="69"/>
    </row>
    <row r="53" ht="27" customHeight="1" spans="1:9">
      <c r="A53" s="51"/>
      <c r="B53" s="8"/>
      <c r="C53" s="8"/>
      <c r="E53" s="70"/>
      <c r="F53" s="68" t="s">
        <v>1263</v>
      </c>
      <c r="G53" s="7"/>
      <c r="H53" s="7">
        <v>4</v>
      </c>
      <c r="I53" s="70"/>
    </row>
    <row r="54" ht="27" customHeight="1" spans="1:9">
      <c r="A54" s="53"/>
      <c r="B54" s="54"/>
      <c r="C54" s="54"/>
      <c r="D54" s="54"/>
      <c r="E54" s="54"/>
      <c r="F54" s="54"/>
      <c r="G54" s="54"/>
      <c r="H54" s="54"/>
      <c r="I54" s="24"/>
    </row>
    <row r="55" ht="27" customHeight="1" spans="1:9">
      <c r="A55" s="53" t="s">
        <v>30</v>
      </c>
      <c r="B55" s="54"/>
      <c r="C55" s="54"/>
      <c r="D55" s="54"/>
      <c r="E55" s="54">
        <f>COUNTIF(D46:D54,"Y")</f>
        <v>3</v>
      </c>
      <c r="F55" s="54"/>
      <c r="G55" s="54"/>
      <c r="H55" s="54">
        <f>COUNT(H46:H54)</f>
        <v>8</v>
      </c>
      <c r="I55" s="54"/>
    </row>
    <row r="56" ht="27" customHeight="1" spans="1:9">
      <c r="A56" s="7" t="s">
        <v>1204</v>
      </c>
      <c r="B56" s="7" t="s">
        <v>1264</v>
      </c>
      <c r="C56" s="7" t="s">
        <v>1265</v>
      </c>
      <c r="D56" s="7" t="s">
        <v>12</v>
      </c>
      <c r="E56" s="7" t="s">
        <v>1266</v>
      </c>
      <c r="F56" s="7" t="s">
        <v>1267</v>
      </c>
      <c r="G56" s="7" t="s">
        <v>35</v>
      </c>
      <c r="H56" s="7">
        <v>4</v>
      </c>
      <c r="I56" s="7" t="s">
        <v>1266</v>
      </c>
    </row>
    <row r="57" ht="27" customHeight="1" spans="1:9">
      <c r="A57" s="7" t="s">
        <v>1204</v>
      </c>
      <c r="B57" s="7" t="s">
        <v>1264</v>
      </c>
      <c r="C57" s="7" t="s">
        <v>1265</v>
      </c>
      <c r="D57" s="7"/>
      <c r="E57" s="7"/>
      <c r="F57" s="7" t="s">
        <v>1268</v>
      </c>
      <c r="G57" s="7" t="s">
        <v>20</v>
      </c>
      <c r="H57" s="7">
        <v>4</v>
      </c>
      <c r="I57" s="7"/>
    </row>
    <row r="58" ht="27" customHeight="1" spans="1:9">
      <c r="A58" s="7" t="s">
        <v>1204</v>
      </c>
      <c r="B58" s="7" t="s">
        <v>1264</v>
      </c>
      <c r="C58" s="7" t="s">
        <v>1265</v>
      </c>
      <c r="D58" s="7"/>
      <c r="E58" s="7"/>
      <c r="F58" s="7" t="s">
        <v>1266</v>
      </c>
      <c r="G58" s="7" t="s">
        <v>14</v>
      </c>
      <c r="H58" s="7">
        <v>4</v>
      </c>
      <c r="I58" s="7"/>
    </row>
    <row r="59" ht="27" customHeight="1" spans="1:9">
      <c r="A59" s="7" t="s">
        <v>1204</v>
      </c>
      <c r="B59" s="7" t="s">
        <v>1264</v>
      </c>
      <c r="C59" s="7" t="s">
        <v>1265</v>
      </c>
      <c r="D59" s="7"/>
      <c r="E59" s="7"/>
      <c r="F59" s="7" t="s">
        <v>1269</v>
      </c>
      <c r="G59" s="7" t="s">
        <v>104</v>
      </c>
      <c r="H59" s="7">
        <v>4</v>
      </c>
      <c r="I59" s="7"/>
    </row>
    <row r="60" ht="27" customHeight="1" spans="1:9">
      <c r="A60" s="53" t="s">
        <v>30</v>
      </c>
      <c r="B60" s="54"/>
      <c r="C60" s="54"/>
      <c r="D60" s="54"/>
      <c r="E60" s="54">
        <f>COUNTIF(D56:D59,"Y")</f>
        <v>1</v>
      </c>
      <c r="F60" s="54"/>
      <c r="G60" s="54"/>
      <c r="H60" s="54">
        <f>COUNT(H56:H59)</f>
        <v>4</v>
      </c>
      <c r="I60" s="54"/>
    </row>
    <row r="61" ht="27" customHeight="1" spans="1:9">
      <c r="A61" s="7" t="s">
        <v>1204</v>
      </c>
      <c r="B61" s="7" t="s">
        <v>1270</v>
      </c>
      <c r="C61" s="7" t="s">
        <v>1271</v>
      </c>
      <c r="D61" s="7" t="s">
        <v>12</v>
      </c>
      <c r="E61" s="7" t="s">
        <v>1272</v>
      </c>
      <c r="F61" s="7" t="s">
        <v>1272</v>
      </c>
      <c r="G61" s="7" t="s">
        <v>14</v>
      </c>
      <c r="H61" s="7">
        <v>2</v>
      </c>
      <c r="I61" s="7" t="s">
        <v>1272</v>
      </c>
    </row>
    <row r="62" ht="27" customHeight="1" spans="1:9">
      <c r="A62" s="7" t="s">
        <v>1204</v>
      </c>
      <c r="B62" s="7" t="s">
        <v>1270</v>
      </c>
      <c r="C62" s="7" t="s">
        <v>1271</v>
      </c>
      <c r="D62" s="7"/>
      <c r="E62" s="7"/>
      <c r="F62" s="7" t="s">
        <v>1273</v>
      </c>
      <c r="G62" s="7" t="s">
        <v>20</v>
      </c>
      <c r="H62" s="7">
        <v>2</v>
      </c>
      <c r="I62" s="7"/>
    </row>
    <row r="63" ht="27" customHeight="1" spans="1:9">
      <c r="A63" s="7" t="s">
        <v>1204</v>
      </c>
      <c r="B63" s="7" t="s">
        <v>1270</v>
      </c>
      <c r="C63" s="7" t="s">
        <v>1271</v>
      </c>
      <c r="D63" s="7" t="s">
        <v>12</v>
      </c>
      <c r="E63" s="7" t="s">
        <v>365</v>
      </c>
      <c r="F63" s="7" t="s">
        <v>365</v>
      </c>
      <c r="G63" s="7" t="s">
        <v>14</v>
      </c>
      <c r="H63" s="7">
        <v>2</v>
      </c>
      <c r="I63" s="7" t="s">
        <v>365</v>
      </c>
    </row>
    <row r="64" ht="27" customHeight="1" spans="1:9">
      <c r="A64" s="7" t="s">
        <v>1204</v>
      </c>
      <c r="B64" s="7" t="s">
        <v>1270</v>
      </c>
      <c r="C64" s="7" t="s">
        <v>1271</v>
      </c>
      <c r="D64" s="7"/>
      <c r="E64" s="7"/>
      <c r="F64" s="7" t="s">
        <v>1274</v>
      </c>
      <c r="G64" s="7" t="s">
        <v>20</v>
      </c>
      <c r="H64" s="7">
        <v>2</v>
      </c>
      <c r="I64" s="7"/>
    </row>
    <row r="65" ht="27" customHeight="1" spans="1:9">
      <c r="A65" s="7" t="s">
        <v>1204</v>
      </c>
      <c r="B65" s="7" t="s">
        <v>1270</v>
      </c>
      <c r="C65" s="7" t="s">
        <v>1271</v>
      </c>
      <c r="D65" s="34" t="s">
        <v>12</v>
      </c>
      <c r="E65" s="75" t="s">
        <v>1275</v>
      </c>
      <c r="F65" s="76" t="s">
        <v>1276</v>
      </c>
      <c r="G65" s="52"/>
      <c r="H65" s="35">
        <v>4</v>
      </c>
      <c r="I65" s="75" t="s">
        <v>1275</v>
      </c>
    </row>
    <row r="66" ht="27" customHeight="1" spans="1:9">
      <c r="A66" s="7" t="s">
        <v>1204</v>
      </c>
      <c r="B66" s="7" t="s">
        <v>1270</v>
      </c>
      <c r="C66" s="7" t="s">
        <v>1271</v>
      </c>
      <c r="D66" s="77"/>
      <c r="E66" s="78"/>
      <c r="F66" s="76" t="s">
        <v>1277</v>
      </c>
      <c r="G66" s="52"/>
      <c r="H66" s="35">
        <v>4</v>
      </c>
      <c r="I66" s="78"/>
    </row>
    <row r="67" ht="27" customHeight="1" spans="1:9">
      <c r="A67" s="7" t="s">
        <v>1204</v>
      </c>
      <c r="B67" s="7" t="s">
        <v>1270</v>
      </c>
      <c r="C67" s="7" t="s">
        <v>1271</v>
      </c>
      <c r="D67" s="77"/>
      <c r="E67" s="78"/>
      <c r="F67" s="76" t="s">
        <v>1278</v>
      </c>
      <c r="G67" s="52"/>
      <c r="H67" s="35">
        <v>4</v>
      </c>
      <c r="I67" s="78"/>
    </row>
    <row r="68" ht="27" customHeight="1" spans="1:9">
      <c r="A68" s="7" t="s">
        <v>1204</v>
      </c>
      <c r="B68" s="7" t="s">
        <v>1270</v>
      </c>
      <c r="C68" s="7" t="s">
        <v>1271</v>
      </c>
      <c r="D68" s="36"/>
      <c r="E68" s="79"/>
      <c r="F68" s="80" t="s">
        <v>1275</v>
      </c>
      <c r="G68" s="52" t="s">
        <v>14</v>
      </c>
      <c r="H68" s="35">
        <v>4</v>
      </c>
      <c r="I68" s="79"/>
    </row>
    <row r="69" ht="27" customHeight="1" spans="1:9">
      <c r="A69" s="32"/>
      <c r="B69" s="32"/>
      <c r="C69" s="32"/>
      <c r="D69" s="32"/>
      <c r="E69" s="32"/>
      <c r="F69" s="32"/>
      <c r="G69" s="32"/>
      <c r="H69" s="32"/>
      <c r="I69" s="32"/>
    </row>
    <row r="70" ht="27" customHeight="1" spans="1:9">
      <c r="A70" s="32" t="s">
        <v>30</v>
      </c>
      <c r="B70" s="32"/>
      <c r="C70" s="32"/>
      <c r="D70" s="32"/>
      <c r="E70" s="32">
        <f>COUNTIF(D61:D69,"Y")</f>
        <v>3</v>
      </c>
      <c r="F70" s="32"/>
      <c r="G70" s="32"/>
      <c r="H70" s="32">
        <f>COUNT(H61:H69)</f>
        <v>8</v>
      </c>
      <c r="I70" s="32"/>
    </row>
    <row r="71" ht="27" customHeight="1" spans="1:9">
      <c r="A71" s="4" t="s">
        <v>1204</v>
      </c>
      <c r="B71" s="34" t="s">
        <v>1279</v>
      </c>
      <c r="C71" s="34" t="s">
        <v>1280</v>
      </c>
      <c r="D71" s="34" t="s">
        <v>12</v>
      </c>
      <c r="E71" s="67" t="s">
        <v>1281</v>
      </c>
      <c r="F71" s="68" t="s">
        <v>1281</v>
      </c>
      <c r="G71" s="35" t="s">
        <v>14</v>
      </c>
      <c r="H71" s="35">
        <v>4</v>
      </c>
      <c r="I71" s="67" t="s">
        <v>1281</v>
      </c>
    </row>
    <row r="72" ht="27" customHeight="1" spans="1:9">
      <c r="A72" s="4" t="s">
        <v>1204</v>
      </c>
      <c r="B72" s="77"/>
      <c r="C72" s="77"/>
      <c r="D72" s="77"/>
      <c r="E72" s="69"/>
      <c r="F72" s="68" t="s">
        <v>1282</v>
      </c>
      <c r="G72" s="35" t="s">
        <v>20</v>
      </c>
      <c r="H72" s="35">
        <v>4</v>
      </c>
      <c r="I72" s="69"/>
    </row>
    <row r="73" ht="27" customHeight="1" spans="1:9">
      <c r="A73" s="4" t="s">
        <v>1204</v>
      </c>
      <c r="B73" s="77"/>
      <c r="C73" s="77"/>
      <c r="D73" s="77"/>
      <c r="E73" s="69"/>
      <c r="F73" s="68" t="s">
        <v>1283</v>
      </c>
      <c r="G73" s="35"/>
      <c r="H73" s="35">
        <v>4</v>
      </c>
      <c r="I73" s="69"/>
    </row>
    <row r="74" ht="27" customHeight="1" spans="1:9">
      <c r="A74" s="4" t="s">
        <v>1204</v>
      </c>
      <c r="B74" s="36"/>
      <c r="C74" s="36"/>
      <c r="D74" s="36"/>
      <c r="E74" s="70"/>
      <c r="F74" s="68" t="s">
        <v>1284</v>
      </c>
      <c r="G74" s="35"/>
      <c r="H74" s="35">
        <v>4</v>
      </c>
      <c r="I74" s="70"/>
    </row>
    <row r="75" ht="27" customHeight="1" spans="1:9">
      <c r="A75" s="7" t="s">
        <v>1204</v>
      </c>
      <c r="B75" s="32"/>
      <c r="C75" s="32"/>
      <c r="D75" s="32"/>
      <c r="E75" s="32"/>
      <c r="F75" s="32"/>
      <c r="G75" s="32"/>
      <c r="H75" s="32"/>
      <c r="I75" s="32"/>
    </row>
    <row r="76" ht="27" customHeight="1" spans="1:9">
      <c r="A76" s="7" t="s">
        <v>1204</v>
      </c>
      <c r="B76" s="32"/>
      <c r="C76" s="32"/>
      <c r="D76" s="32"/>
      <c r="E76" s="32"/>
      <c r="F76" s="32"/>
      <c r="G76" s="32"/>
      <c r="H76" s="32"/>
      <c r="I76" s="32"/>
    </row>
    <row r="77" ht="27" customHeight="1" spans="1:9">
      <c r="A77" s="7" t="s">
        <v>1204</v>
      </c>
      <c r="B77" s="32"/>
      <c r="C77" s="32"/>
      <c r="D77" s="32"/>
      <c r="E77" s="32"/>
      <c r="F77" s="32"/>
      <c r="G77" s="32"/>
      <c r="H77" s="32"/>
      <c r="I77" s="32"/>
    </row>
    <row r="78" ht="27" customHeight="1" spans="1:9">
      <c r="A78" s="32"/>
      <c r="B78" s="32"/>
      <c r="C78" s="32"/>
      <c r="D78" s="32"/>
      <c r="E78" s="32"/>
      <c r="F78" s="32"/>
      <c r="G78" s="32"/>
      <c r="H78" s="32"/>
      <c r="I78" s="32"/>
    </row>
    <row r="79" ht="27" customHeight="1" spans="1:9">
      <c r="A79" s="32" t="s">
        <v>30</v>
      </c>
      <c r="B79" s="32"/>
      <c r="C79" s="32"/>
      <c r="D79" s="32"/>
      <c r="E79" s="32">
        <f>COUNTIF(D71:D78,"Y")</f>
        <v>1</v>
      </c>
      <c r="F79" s="32"/>
      <c r="G79" s="32"/>
      <c r="H79" s="32">
        <f>COUNT(H71:H78)</f>
        <v>4</v>
      </c>
      <c r="I79" s="32"/>
    </row>
    <row r="80" ht="27" customHeight="1" spans="1:9">
      <c r="A80" s="32"/>
      <c r="B80" s="32"/>
      <c r="C80" s="32"/>
      <c r="D80" s="32"/>
      <c r="E80" s="32"/>
      <c r="F80" s="32"/>
      <c r="G80" s="32"/>
      <c r="H80" s="32"/>
      <c r="I80" s="32"/>
    </row>
    <row r="81" ht="27" customHeight="1" spans="1:9">
      <c r="A81" s="32" t="s">
        <v>97</v>
      </c>
      <c r="B81" s="32"/>
      <c r="C81" s="32"/>
      <c r="D81" s="32"/>
      <c r="E81" s="32">
        <f>E15+E45+E55+E60++E70</f>
        <v>21</v>
      </c>
      <c r="F81" s="32"/>
      <c r="G81" s="32"/>
      <c r="H81" s="32">
        <f>H15+H45+H55+H60+H70</f>
        <v>59</v>
      </c>
      <c r="I81" s="32"/>
    </row>
  </sheetData>
  <autoFilter ref="A2:I81">
    <extLst/>
  </autoFilter>
  <sortState ref="A2:R54">
    <sortCondition ref="B2" descending="1"/>
  </sortState>
  <mergeCells count="72">
    <mergeCell ref="A1:I1"/>
    <mergeCell ref="A50:A53"/>
    <mergeCell ref="B50:B53"/>
    <mergeCell ref="B71:B74"/>
    <mergeCell ref="C36:C39"/>
    <mergeCell ref="C50:C53"/>
    <mergeCell ref="C71:C74"/>
    <mergeCell ref="D3:D4"/>
    <mergeCell ref="D5:D6"/>
    <mergeCell ref="D7:D11"/>
    <mergeCell ref="D12:D13"/>
    <mergeCell ref="D16:D17"/>
    <mergeCell ref="D18:D19"/>
    <mergeCell ref="D20:D23"/>
    <mergeCell ref="D24:D25"/>
    <mergeCell ref="D26:D29"/>
    <mergeCell ref="D30:D32"/>
    <mergeCell ref="D33:D35"/>
    <mergeCell ref="D36:D39"/>
    <mergeCell ref="D40:D41"/>
    <mergeCell ref="D42:D43"/>
    <mergeCell ref="D46:D47"/>
    <mergeCell ref="D48:D49"/>
    <mergeCell ref="D50:D53"/>
    <mergeCell ref="D56:D59"/>
    <mergeCell ref="D61:D62"/>
    <mergeCell ref="D63:D64"/>
    <mergeCell ref="D65:D68"/>
    <mergeCell ref="D71:D74"/>
    <mergeCell ref="E3:E4"/>
    <mergeCell ref="E5:E6"/>
    <mergeCell ref="E7:E11"/>
    <mergeCell ref="E12:E13"/>
    <mergeCell ref="E16:E17"/>
    <mergeCell ref="E18:E19"/>
    <mergeCell ref="E20:E23"/>
    <mergeCell ref="E24:E25"/>
    <mergeCell ref="E26:E29"/>
    <mergeCell ref="E30:E32"/>
    <mergeCell ref="E33:E35"/>
    <mergeCell ref="E36:E39"/>
    <mergeCell ref="E40:E41"/>
    <mergeCell ref="E42:E43"/>
    <mergeCell ref="E46:E47"/>
    <mergeCell ref="E48:E49"/>
    <mergeCell ref="E50:E53"/>
    <mergeCell ref="E56:E59"/>
    <mergeCell ref="E61:E62"/>
    <mergeCell ref="E63:E64"/>
    <mergeCell ref="E65:E68"/>
    <mergeCell ref="E71:E74"/>
    <mergeCell ref="I3:I4"/>
    <mergeCell ref="I7:I11"/>
    <mergeCell ref="I12:I13"/>
    <mergeCell ref="I16:I17"/>
    <mergeCell ref="I18:I19"/>
    <mergeCell ref="I20:I22"/>
    <mergeCell ref="I24:I25"/>
    <mergeCell ref="I26:I29"/>
    <mergeCell ref="I30:I32"/>
    <mergeCell ref="I33:I35"/>
    <mergeCell ref="I36:I39"/>
    <mergeCell ref="I40:I41"/>
    <mergeCell ref="I42:I43"/>
    <mergeCell ref="I46:I47"/>
    <mergeCell ref="I48:I49"/>
    <mergeCell ref="I50:I53"/>
    <mergeCell ref="I56:I59"/>
    <mergeCell ref="I61:I62"/>
    <mergeCell ref="I63:I64"/>
    <mergeCell ref="I65:I68"/>
    <mergeCell ref="I71:I7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5" tint="-0.25"/>
  </sheetPr>
  <dimension ref="A1:I51"/>
  <sheetViews>
    <sheetView tabSelected="1" workbookViewId="0">
      <selection activeCell="D11" sqref="D$1:D$1048576"/>
    </sheetView>
  </sheetViews>
  <sheetFormatPr defaultColWidth="9" defaultRowHeight="13.5"/>
  <cols>
    <col min="2" max="2" width="10.625" customWidth="1"/>
    <col min="4" max="4" width="4.5" hidden="1" customWidth="1"/>
  </cols>
  <sheetData>
    <row r="1" ht="36" customHeight="1" spans="1:9">
      <c r="A1" s="1" t="s">
        <v>1285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ht="27" customHeight="1" spans="1:9">
      <c r="A3" s="4" t="s">
        <v>1286</v>
      </c>
      <c r="B3" s="4" t="s">
        <v>1287</v>
      </c>
      <c r="C3" s="4" t="s">
        <v>1288</v>
      </c>
      <c r="D3" s="5" t="s">
        <v>12</v>
      </c>
      <c r="E3" s="6" t="s">
        <v>1289</v>
      </c>
      <c r="F3" s="4" t="s">
        <v>1290</v>
      </c>
      <c r="G3" s="4" t="s">
        <v>35</v>
      </c>
      <c r="H3" s="7">
        <v>2</v>
      </c>
      <c r="I3" s="6" t="s">
        <v>1289</v>
      </c>
    </row>
    <row r="4" ht="27" customHeight="1" spans="1:9">
      <c r="A4" s="4" t="s">
        <v>1286</v>
      </c>
      <c r="B4" s="4" t="s">
        <v>1287</v>
      </c>
      <c r="C4" s="4" t="s">
        <v>1288</v>
      </c>
      <c r="D4" s="8"/>
      <c r="E4" s="8"/>
      <c r="F4" s="4" t="s">
        <v>1289</v>
      </c>
      <c r="G4" s="4" t="s">
        <v>14</v>
      </c>
      <c r="H4" s="7">
        <v>2</v>
      </c>
      <c r="I4" s="8"/>
    </row>
    <row r="5" ht="27" customHeight="1" spans="1:9">
      <c r="A5" s="4" t="s">
        <v>1286</v>
      </c>
      <c r="B5" s="4" t="s">
        <v>1287</v>
      </c>
      <c r="C5" s="9" t="s">
        <v>1291</v>
      </c>
      <c r="D5" s="10" t="s">
        <v>12</v>
      </c>
      <c r="E5" s="9" t="s">
        <v>1292</v>
      </c>
      <c r="F5" s="9" t="s">
        <v>1293</v>
      </c>
      <c r="G5" s="7"/>
      <c r="H5" s="7">
        <v>6</v>
      </c>
      <c r="I5" s="9" t="s">
        <v>1292</v>
      </c>
    </row>
    <row r="6" ht="27" customHeight="1" spans="1:9">
      <c r="A6" s="4" t="s">
        <v>1286</v>
      </c>
      <c r="B6" s="4" t="s">
        <v>1287</v>
      </c>
      <c r="C6" s="9" t="s">
        <v>1291</v>
      </c>
      <c r="D6" s="10"/>
      <c r="E6" s="9"/>
      <c r="F6" s="9" t="s">
        <v>1294</v>
      </c>
      <c r="G6" s="7"/>
      <c r="H6" s="7">
        <v>6</v>
      </c>
      <c r="I6" s="9"/>
    </row>
    <row r="7" ht="27" customHeight="1" spans="1:9">
      <c r="A7" s="4" t="s">
        <v>1286</v>
      </c>
      <c r="B7" s="4" t="s">
        <v>1287</v>
      </c>
      <c r="C7" s="9" t="s">
        <v>1291</v>
      </c>
      <c r="D7" s="10"/>
      <c r="E7" s="9"/>
      <c r="F7" s="9" t="s">
        <v>1295</v>
      </c>
      <c r="G7" s="7"/>
      <c r="H7" s="7">
        <v>6</v>
      </c>
      <c r="I7" s="9"/>
    </row>
    <row r="8" ht="27" customHeight="1" spans="1:9">
      <c r="A8" s="4" t="s">
        <v>1286</v>
      </c>
      <c r="B8" s="4" t="s">
        <v>1287</v>
      </c>
      <c r="C8" s="9" t="s">
        <v>1291</v>
      </c>
      <c r="D8" s="10"/>
      <c r="E8" s="9"/>
      <c r="F8" s="9" t="s">
        <v>1296</v>
      </c>
      <c r="G8" s="7"/>
      <c r="H8" s="7">
        <v>6</v>
      </c>
      <c r="I8" s="9"/>
    </row>
    <row r="9" ht="27" customHeight="1" spans="1:9">
      <c r="A9" s="4" t="s">
        <v>1286</v>
      </c>
      <c r="B9" s="4" t="s">
        <v>1287</v>
      </c>
      <c r="C9" s="9" t="s">
        <v>1291</v>
      </c>
      <c r="D9" s="10"/>
      <c r="E9" s="9"/>
      <c r="F9" s="9" t="s">
        <v>1297</v>
      </c>
      <c r="G9" s="7"/>
      <c r="H9" s="7">
        <v>6</v>
      </c>
      <c r="I9" s="9"/>
    </row>
    <row r="10" ht="27" customHeight="1" spans="1:9">
      <c r="A10" s="4" t="s">
        <v>1286</v>
      </c>
      <c r="B10" s="4" t="s">
        <v>1287</v>
      </c>
      <c r="C10" s="9" t="s">
        <v>1291</v>
      </c>
      <c r="D10" s="10"/>
      <c r="E10" s="9"/>
      <c r="F10" s="11" t="s">
        <v>1292</v>
      </c>
      <c r="G10" s="7" t="s">
        <v>14</v>
      </c>
      <c r="H10" s="7">
        <v>6</v>
      </c>
      <c r="I10" s="9"/>
    </row>
    <row r="11" ht="27" customHeight="1" spans="1:9">
      <c r="A11" s="4" t="s">
        <v>1286</v>
      </c>
      <c r="B11" s="4" t="s">
        <v>1287</v>
      </c>
      <c r="C11" s="9" t="s">
        <v>1298</v>
      </c>
      <c r="D11" s="10" t="s">
        <v>12</v>
      </c>
      <c r="E11" s="12" t="s">
        <v>1299</v>
      </c>
      <c r="F11" s="12" t="s">
        <v>1300</v>
      </c>
      <c r="G11" s="13"/>
      <c r="H11" s="7">
        <v>5</v>
      </c>
      <c r="I11" s="12" t="s">
        <v>1299</v>
      </c>
    </row>
    <row r="12" ht="27" customHeight="1" spans="1:9">
      <c r="A12" s="4" t="s">
        <v>1286</v>
      </c>
      <c r="B12" s="4" t="s">
        <v>1287</v>
      </c>
      <c r="C12" s="9" t="s">
        <v>1298</v>
      </c>
      <c r="D12" s="10"/>
      <c r="E12" s="12"/>
      <c r="F12" s="12" t="s">
        <v>1301</v>
      </c>
      <c r="G12" s="13"/>
      <c r="H12" s="7">
        <v>5</v>
      </c>
      <c r="I12" s="12"/>
    </row>
    <row r="13" ht="27" customHeight="1" spans="1:9">
      <c r="A13" s="4" t="s">
        <v>1286</v>
      </c>
      <c r="B13" s="4" t="s">
        <v>1287</v>
      </c>
      <c r="C13" s="9" t="s">
        <v>1298</v>
      </c>
      <c r="D13" s="10"/>
      <c r="E13" s="12"/>
      <c r="F13" s="14" t="s">
        <v>1302</v>
      </c>
      <c r="G13" s="13"/>
      <c r="H13" s="7">
        <v>5</v>
      </c>
      <c r="I13" s="12"/>
    </row>
    <row r="14" ht="27" customHeight="1" spans="1:9">
      <c r="A14" s="4" t="s">
        <v>1286</v>
      </c>
      <c r="B14" s="4" t="s">
        <v>1287</v>
      </c>
      <c r="C14" s="9" t="s">
        <v>1298</v>
      </c>
      <c r="D14" s="10"/>
      <c r="E14" s="12"/>
      <c r="F14" s="14" t="s">
        <v>1303</v>
      </c>
      <c r="G14" s="13"/>
      <c r="H14" s="7">
        <v>5</v>
      </c>
      <c r="I14" s="12"/>
    </row>
    <row r="15" ht="27" customHeight="1" spans="1:9">
      <c r="A15" s="6" t="s">
        <v>1286</v>
      </c>
      <c r="B15" s="6" t="s">
        <v>1287</v>
      </c>
      <c r="C15" s="15" t="s">
        <v>1298</v>
      </c>
      <c r="D15" s="10"/>
      <c r="E15" s="16"/>
      <c r="F15" s="17" t="s">
        <v>1299</v>
      </c>
      <c r="G15" s="7" t="s">
        <v>14</v>
      </c>
      <c r="H15" s="5">
        <v>5</v>
      </c>
      <c r="I15" s="16"/>
    </row>
    <row r="16" ht="27" customHeight="1" spans="1:9">
      <c r="A16" s="6" t="s">
        <v>1286</v>
      </c>
      <c r="B16" s="6" t="s">
        <v>1287</v>
      </c>
      <c r="C16" s="6" t="s">
        <v>1291</v>
      </c>
      <c r="D16" s="10" t="s">
        <v>12</v>
      </c>
      <c r="E16" s="18" t="s">
        <v>1304</v>
      </c>
      <c r="F16" s="19" t="s">
        <v>1305</v>
      </c>
      <c r="G16" s="4" t="s">
        <v>20</v>
      </c>
      <c r="H16" s="5">
        <v>2</v>
      </c>
      <c r="I16" s="18" t="s">
        <v>1304</v>
      </c>
    </row>
    <row r="17" ht="27" customHeight="1" spans="1:9">
      <c r="A17" s="6" t="s">
        <v>1286</v>
      </c>
      <c r="B17" s="6" t="s">
        <v>1287</v>
      </c>
      <c r="C17" s="4" t="s">
        <v>1291</v>
      </c>
      <c r="D17" s="8"/>
      <c r="E17" s="20"/>
      <c r="F17" s="17" t="s">
        <v>1304</v>
      </c>
      <c r="G17" s="4" t="s">
        <v>14</v>
      </c>
      <c r="H17" s="7">
        <v>2</v>
      </c>
      <c r="I17" s="20"/>
    </row>
    <row r="18" ht="27" hidden="1" customHeight="1" spans="1:9">
      <c r="A18" s="21"/>
      <c r="B18" s="22"/>
      <c r="C18" s="22"/>
      <c r="D18" s="22"/>
      <c r="E18" s="22"/>
      <c r="F18" s="22"/>
      <c r="G18" s="22"/>
      <c r="H18" s="22"/>
      <c r="I18" s="22"/>
    </row>
    <row r="19" ht="27" hidden="1" customHeight="1" spans="1:9">
      <c r="A19" s="23" t="s">
        <v>30</v>
      </c>
      <c r="B19" s="24"/>
      <c r="C19" s="24"/>
      <c r="D19" s="25"/>
      <c r="E19" s="25">
        <f>COUNTIF(D3:D18,"Y")</f>
        <v>4</v>
      </c>
      <c r="F19" s="24"/>
      <c r="G19" s="24"/>
      <c r="H19" s="24">
        <f>COUNT(H3:H18)</f>
        <v>15</v>
      </c>
      <c r="I19" s="25"/>
    </row>
    <row r="20" ht="27" customHeight="1" spans="1:9">
      <c r="A20" s="7" t="s">
        <v>1286</v>
      </c>
      <c r="B20" s="4" t="s">
        <v>1306</v>
      </c>
      <c r="C20" s="7" t="s">
        <v>1307</v>
      </c>
      <c r="D20" s="5" t="s">
        <v>12</v>
      </c>
      <c r="E20" s="5" t="s">
        <v>1308</v>
      </c>
      <c r="F20" s="7" t="s">
        <v>1309</v>
      </c>
      <c r="G20" s="7" t="s">
        <v>104</v>
      </c>
      <c r="H20" s="7">
        <v>2</v>
      </c>
      <c r="I20" s="5" t="s">
        <v>1308</v>
      </c>
    </row>
    <row r="21" ht="27" customHeight="1" spans="1:9">
      <c r="A21" s="4" t="s">
        <v>1286</v>
      </c>
      <c r="B21" s="4" t="s">
        <v>1306</v>
      </c>
      <c r="C21" s="7" t="s">
        <v>1307</v>
      </c>
      <c r="D21" s="8"/>
      <c r="E21" s="8"/>
      <c r="F21" s="7" t="s">
        <v>1308</v>
      </c>
      <c r="G21" s="7" t="s">
        <v>14</v>
      </c>
      <c r="H21" s="7">
        <v>2</v>
      </c>
      <c r="I21" s="8"/>
    </row>
    <row r="22" ht="27" customHeight="1" spans="1:9">
      <c r="A22" s="26" t="s">
        <v>1286</v>
      </c>
      <c r="B22" s="26" t="s">
        <v>1306</v>
      </c>
      <c r="C22" s="26" t="s">
        <v>1310</v>
      </c>
      <c r="D22" s="27" t="s">
        <v>12</v>
      </c>
      <c r="E22" s="15" t="s">
        <v>1311</v>
      </c>
      <c r="F22" s="9" t="s">
        <v>1311</v>
      </c>
      <c r="G22" s="7" t="s">
        <v>14</v>
      </c>
      <c r="H22" s="28">
        <v>3</v>
      </c>
      <c r="I22" s="30"/>
    </row>
    <row r="23" ht="27" customHeight="1" spans="1:9">
      <c r="A23" s="27"/>
      <c r="B23" s="27"/>
      <c r="C23" s="27"/>
      <c r="D23" s="27"/>
      <c r="E23" s="29"/>
      <c r="F23" s="19" t="s">
        <v>1312</v>
      </c>
      <c r="G23" s="28" t="s">
        <v>20</v>
      </c>
      <c r="H23" s="28">
        <v>3</v>
      </c>
      <c r="I23" s="30"/>
    </row>
    <row r="24" ht="27" customHeight="1" spans="1:9">
      <c r="A24" s="30"/>
      <c r="B24" s="30"/>
      <c r="C24" s="30"/>
      <c r="D24" s="30"/>
      <c r="E24" s="31"/>
      <c r="F24" s="19" t="s">
        <v>1313</v>
      </c>
      <c r="G24" s="28" t="s">
        <v>104</v>
      </c>
      <c r="H24" s="28">
        <v>3</v>
      </c>
      <c r="I24" s="30"/>
    </row>
    <row r="25" ht="27" hidden="1" customHeight="1" spans="1:9">
      <c r="A25" s="30"/>
      <c r="B25" s="30"/>
      <c r="C25" s="30"/>
      <c r="D25" s="30"/>
      <c r="E25" s="31"/>
      <c r="F25" s="19"/>
      <c r="G25" s="28"/>
      <c r="H25" s="28"/>
      <c r="I25" s="30"/>
    </row>
    <row r="26" ht="27" hidden="1" customHeight="1" spans="1:9">
      <c r="A26" s="32" t="s">
        <v>30</v>
      </c>
      <c r="B26" s="32"/>
      <c r="C26" s="32"/>
      <c r="D26" s="32"/>
      <c r="E26" s="32">
        <f>COUNTIF(D20:D25,"Y")</f>
        <v>2</v>
      </c>
      <c r="F26" s="32"/>
      <c r="G26" s="32"/>
      <c r="H26" s="32">
        <f>COUNT(H20:H25)</f>
        <v>5</v>
      </c>
      <c r="I26" s="32"/>
    </row>
    <row r="27" ht="27" customHeight="1" spans="1:9">
      <c r="A27" s="7" t="s">
        <v>1286</v>
      </c>
      <c r="B27" s="33" t="s">
        <v>1314</v>
      </c>
      <c r="C27" s="33" t="s">
        <v>1315</v>
      </c>
      <c r="D27" s="34" t="s">
        <v>12</v>
      </c>
      <c r="E27" s="15" t="s">
        <v>1316</v>
      </c>
      <c r="F27" s="9" t="s">
        <v>1316</v>
      </c>
      <c r="G27" s="35"/>
      <c r="H27" s="35">
        <v>2</v>
      </c>
      <c r="I27" s="15" t="s">
        <v>1316</v>
      </c>
    </row>
    <row r="28" ht="27" customHeight="1" spans="1:9">
      <c r="A28" s="7" t="s">
        <v>1286</v>
      </c>
      <c r="B28" s="33" t="s">
        <v>1314</v>
      </c>
      <c r="C28" s="33" t="s">
        <v>1315</v>
      </c>
      <c r="D28" s="36"/>
      <c r="E28" s="31"/>
      <c r="F28" s="9" t="s">
        <v>1317</v>
      </c>
      <c r="G28" s="35"/>
      <c r="H28" s="35">
        <v>2</v>
      </c>
      <c r="I28" s="31"/>
    </row>
    <row r="29" ht="27" customHeight="1" spans="1:9">
      <c r="A29" s="35"/>
      <c r="B29" s="35"/>
      <c r="C29" s="35"/>
      <c r="D29" s="35"/>
      <c r="E29" s="35"/>
      <c r="F29" s="35"/>
      <c r="G29" s="35"/>
      <c r="H29" s="35"/>
      <c r="I29" s="35"/>
    </row>
    <row r="30" ht="27" customHeight="1" spans="1:9">
      <c r="A30" s="32" t="s">
        <v>30</v>
      </c>
      <c r="B30" s="32"/>
      <c r="C30" s="32"/>
      <c r="D30" s="32"/>
      <c r="E30" s="32">
        <f>COUNTIF(D27:D29,"Y")</f>
        <v>1</v>
      </c>
      <c r="F30" s="32"/>
      <c r="G30" s="32"/>
      <c r="H30" s="32">
        <f>COUNT(H27:H29)</f>
        <v>2</v>
      </c>
      <c r="I30" s="32"/>
    </row>
    <row r="31" ht="27" customHeight="1" spans="1:9">
      <c r="A31" s="4" t="s">
        <v>1286</v>
      </c>
      <c r="B31" s="33" t="s">
        <v>1314</v>
      </c>
      <c r="C31" s="33" t="s">
        <v>1315</v>
      </c>
      <c r="D31" s="26" t="s">
        <v>12</v>
      </c>
      <c r="E31" s="15" t="s">
        <v>1318</v>
      </c>
      <c r="F31" s="9" t="s">
        <v>1318</v>
      </c>
      <c r="G31" s="28"/>
      <c r="H31" s="28">
        <v>2</v>
      </c>
      <c r="I31" s="15" t="s">
        <v>1318</v>
      </c>
    </row>
    <row r="32" ht="27" customHeight="1" spans="1:9">
      <c r="A32" s="4" t="s">
        <v>1286</v>
      </c>
      <c r="B32" s="33" t="s">
        <v>1314</v>
      </c>
      <c r="C32" s="33" t="s">
        <v>1315</v>
      </c>
      <c r="D32" s="30"/>
      <c r="E32" s="31"/>
      <c r="F32" s="9" t="s">
        <v>1319</v>
      </c>
      <c r="G32" s="37"/>
      <c r="H32" s="28">
        <v>2</v>
      </c>
      <c r="I32" s="31"/>
    </row>
    <row r="33" ht="27" customHeight="1" spans="1:9">
      <c r="A33" s="37"/>
      <c r="B33" s="37"/>
      <c r="C33" s="37"/>
      <c r="D33" s="37"/>
      <c r="E33" s="37"/>
      <c r="F33" s="37"/>
      <c r="G33" s="37"/>
      <c r="H33" s="37"/>
      <c r="I33" s="37"/>
    </row>
    <row r="34" ht="27" customHeight="1" spans="1:9">
      <c r="A34" s="32" t="s">
        <v>30</v>
      </c>
      <c r="B34" s="32"/>
      <c r="C34" s="32"/>
      <c r="D34" s="32"/>
      <c r="E34" s="32">
        <f>COUNTIF(D31:D33,"Y")</f>
        <v>1</v>
      </c>
      <c r="F34" s="32"/>
      <c r="G34" s="32"/>
      <c r="H34" s="32">
        <f>COUNT(H31:H33)</f>
        <v>2</v>
      </c>
      <c r="I34" s="32"/>
    </row>
    <row r="35" ht="27" customHeight="1" spans="1:9">
      <c r="A35" s="4" t="s">
        <v>1286</v>
      </c>
      <c r="B35" s="28" t="s">
        <v>1320</v>
      </c>
      <c r="C35" s="28"/>
      <c r="D35" s="26" t="s">
        <v>12</v>
      </c>
      <c r="E35" s="38" t="s">
        <v>1321</v>
      </c>
      <c r="F35" s="39" t="s">
        <v>1322</v>
      </c>
      <c r="G35" s="4" t="s">
        <v>20</v>
      </c>
      <c r="H35" s="28">
        <v>2</v>
      </c>
      <c r="I35" s="38" t="s">
        <v>1321</v>
      </c>
    </row>
    <row r="36" ht="27" customHeight="1" spans="1:9">
      <c r="A36" s="4" t="s">
        <v>1286</v>
      </c>
      <c r="B36" s="28" t="s">
        <v>1320</v>
      </c>
      <c r="C36" s="32"/>
      <c r="D36" s="30"/>
      <c r="E36" s="40"/>
      <c r="F36" s="39" t="s">
        <v>1321</v>
      </c>
      <c r="G36" s="7" t="s">
        <v>14</v>
      </c>
      <c r="H36" s="39">
        <v>2</v>
      </c>
      <c r="I36" s="40"/>
    </row>
    <row r="37" ht="27" customHeight="1" spans="1:9">
      <c r="A37" s="32"/>
      <c r="B37" s="32"/>
      <c r="C37" s="32"/>
      <c r="D37" s="32"/>
      <c r="E37" s="32"/>
      <c r="F37" s="32"/>
      <c r="G37" s="32"/>
      <c r="H37" s="32"/>
      <c r="I37" s="32"/>
    </row>
    <row r="38" ht="27" customHeight="1" spans="1:9">
      <c r="A38" s="32"/>
      <c r="B38" s="32"/>
      <c r="C38" s="32"/>
      <c r="D38" s="32"/>
      <c r="E38" s="32"/>
      <c r="F38" s="32"/>
      <c r="G38" s="32"/>
      <c r="H38" s="32"/>
      <c r="I38" s="32"/>
    </row>
    <row r="39" ht="27" customHeight="1" spans="1:9">
      <c r="A39" s="32" t="s">
        <v>30</v>
      </c>
      <c r="B39" s="32"/>
      <c r="C39" s="32"/>
      <c r="D39" s="32"/>
      <c r="E39" s="32">
        <f>COUNTIF(D35:D35,"Y")</f>
        <v>1</v>
      </c>
      <c r="F39" s="32"/>
      <c r="G39" s="32"/>
      <c r="H39" s="32">
        <f>COUNT(H35:H35)</f>
        <v>1</v>
      </c>
      <c r="I39" s="32"/>
    </row>
    <row r="40" ht="27" customHeight="1" spans="1:9">
      <c r="A40" s="4" t="s">
        <v>1286</v>
      </c>
      <c r="B40" s="28" t="s">
        <v>1323</v>
      </c>
      <c r="C40" s="28" t="s">
        <v>1324</v>
      </c>
      <c r="D40" s="26" t="s">
        <v>12</v>
      </c>
      <c r="E40" s="41" t="s">
        <v>1325</v>
      </c>
      <c r="F40" s="42" t="s">
        <v>1325</v>
      </c>
      <c r="G40" s="9" t="s">
        <v>14</v>
      </c>
      <c r="H40" s="28">
        <v>3</v>
      </c>
      <c r="I40" s="41" t="s">
        <v>1325</v>
      </c>
    </row>
    <row r="41" ht="27" customHeight="1" spans="1:9">
      <c r="A41" s="4" t="s">
        <v>1286</v>
      </c>
      <c r="B41" s="28" t="s">
        <v>1323</v>
      </c>
      <c r="C41" s="28" t="s">
        <v>1324</v>
      </c>
      <c r="D41" s="27"/>
      <c r="E41" s="41"/>
      <c r="F41" s="19" t="s">
        <v>1326</v>
      </c>
      <c r="G41" s="9" t="s">
        <v>20</v>
      </c>
      <c r="H41" s="28">
        <v>3</v>
      </c>
      <c r="I41" s="41"/>
    </row>
    <row r="42" ht="27" customHeight="1" spans="1:9">
      <c r="A42" s="6" t="s">
        <v>1286</v>
      </c>
      <c r="B42" s="26" t="s">
        <v>1323</v>
      </c>
      <c r="C42" s="26" t="s">
        <v>1324</v>
      </c>
      <c r="D42" s="27"/>
      <c r="E42" s="41"/>
      <c r="F42" s="18" t="s">
        <v>1327</v>
      </c>
      <c r="G42" s="15" t="s">
        <v>141</v>
      </c>
      <c r="H42" s="26">
        <v>3</v>
      </c>
      <c r="I42" s="41"/>
    </row>
    <row r="43" ht="27" customHeight="1" spans="1:9">
      <c r="A43" s="43"/>
      <c r="B43" s="43"/>
      <c r="C43" s="43"/>
      <c r="D43" s="43"/>
      <c r="E43" s="43"/>
      <c r="F43" s="43"/>
      <c r="G43" s="43"/>
      <c r="H43" s="43"/>
      <c r="I43" s="43"/>
    </row>
    <row r="44" ht="27" customHeight="1" spans="1:9">
      <c r="A44" s="43"/>
      <c r="B44" s="43"/>
      <c r="C44" s="43"/>
      <c r="D44" s="43"/>
      <c r="E44" s="43"/>
      <c r="F44" s="43"/>
      <c r="G44" s="43"/>
      <c r="H44" s="43"/>
      <c r="I44" s="43"/>
    </row>
    <row r="45" ht="27" customHeight="1" spans="1:9">
      <c r="A45" s="28"/>
      <c r="B45" s="28"/>
      <c r="C45" s="28"/>
      <c r="D45" s="28"/>
      <c r="E45" s="28"/>
      <c r="F45" s="28"/>
      <c r="G45" s="28"/>
      <c r="H45" s="28"/>
      <c r="I45" s="28"/>
    </row>
    <row r="46" ht="27" customHeight="1" spans="1:9">
      <c r="A46" s="28"/>
      <c r="B46" s="28"/>
      <c r="C46" s="28"/>
      <c r="D46" s="28"/>
      <c r="E46" s="28"/>
      <c r="F46" s="28"/>
      <c r="G46" s="28"/>
      <c r="H46" s="28"/>
      <c r="I46" s="28"/>
    </row>
    <row r="47" ht="27" customHeight="1" spans="1:9">
      <c r="A47" s="28"/>
      <c r="B47" s="28"/>
      <c r="C47" s="28"/>
      <c r="D47" s="28"/>
      <c r="E47" s="28"/>
      <c r="F47" s="28"/>
      <c r="G47" s="28"/>
      <c r="H47" s="28"/>
      <c r="I47" s="28"/>
    </row>
    <row r="48" ht="27" customHeight="1" spans="1:9">
      <c r="A48" s="28"/>
      <c r="B48" s="28"/>
      <c r="C48" s="28"/>
      <c r="D48" s="28"/>
      <c r="E48" s="28"/>
      <c r="F48" s="28"/>
      <c r="G48" s="28"/>
      <c r="H48" s="28"/>
      <c r="I48" s="28"/>
    </row>
    <row r="49" ht="27" customHeight="1" spans="1:9">
      <c r="A49" s="32" t="s">
        <v>30</v>
      </c>
      <c r="B49" s="32"/>
      <c r="C49" s="32"/>
      <c r="D49" s="32"/>
      <c r="E49" s="32">
        <f>COUNTIF(D40:D48,"Y")</f>
        <v>1</v>
      </c>
      <c r="F49" s="32"/>
      <c r="G49" s="32"/>
      <c r="H49" s="32">
        <f>COUNT(H40:H48)</f>
        <v>3</v>
      </c>
      <c r="I49" s="32"/>
    </row>
    <row r="50" ht="27" customHeight="1" spans="1:9">
      <c r="A50" s="28"/>
      <c r="B50" s="28"/>
      <c r="C50" s="28"/>
      <c r="D50" s="28"/>
      <c r="E50" s="28"/>
      <c r="F50" s="28"/>
      <c r="G50" s="28"/>
      <c r="H50" s="28"/>
      <c r="I50" s="28"/>
    </row>
    <row r="51" ht="27" customHeight="1" spans="1:9">
      <c r="A51" s="32" t="s">
        <v>97</v>
      </c>
      <c r="B51" s="32"/>
      <c r="C51" s="32"/>
      <c r="D51" s="32"/>
      <c r="E51" s="32">
        <f>E19+E26+E30+E34+E39+E49</f>
        <v>10</v>
      </c>
      <c r="F51" s="32"/>
      <c r="G51" s="32"/>
      <c r="H51" s="32">
        <f>H19+H26+H30+H34+H39+H49</f>
        <v>28</v>
      </c>
      <c r="I51" s="32"/>
    </row>
  </sheetData>
  <autoFilter ref="A2:I28">
    <filterColumn colId="0">
      <customFilters>
        <customFilter operator="equal" val="松杨湖街道"/>
      </customFilters>
    </filterColumn>
    <extLst/>
  </autoFilter>
  <mergeCells count="33">
    <mergeCell ref="A1:I1"/>
    <mergeCell ref="A22:A24"/>
    <mergeCell ref="B22:B24"/>
    <mergeCell ref="C22:C24"/>
    <mergeCell ref="D3:D4"/>
    <mergeCell ref="D5:D10"/>
    <mergeCell ref="D11:D15"/>
    <mergeCell ref="D16:D17"/>
    <mergeCell ref="D20:D21"/>
    <mergeCell ref="D22:D24"/>
    <mergeCell ref="D27:D28"/>
    <mergeCell ref="D31:D32"/>
    <mergeCell ref="D35:D36"/>
    <mergeCell ref="D40:D42"/>
    <mergeCell ref="E3:E4"/>
    <mergeCell ref="E5:E10"/>
    <mergeCell ref="E11:E15"/>
    <mergeCell ref="E16:E17"/>
    <mergeCell ref="E20:E21"/>
    <mergeCell ref="E22:E24"/>
    <mergeCell ref="E27:E28"/>
    <mergeCell ref="E31:E32"/>
    <mergeCell ref="E35:E36"/>
    <mergeCell ref="E40:E42"/>
    <mergeCell ref="I3:I4"/>
    <mergeCell ref="I5:I10"/>
    <mergeCell ref="I11:I15"/>
    <mergeCell ref="I16:I17"/>
    <mergeCell ref="I20:I21"/>
    <mergeCell ref="I27:I28"/>
    <mergeCell ref="I31:I32"/>
    <mergeCell ref="I35:I36"/>
    <mergeCell ref="I40:I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张志超</cp:lastModifiedBy>
  <dcterms:created xsi:type="dcterms:W3CDTF">2022-11-03T01:36:00Z</dcterms:created>
  <dcterms:modified xsi:type="dcterms:W3CDTF">2024-10-15T03:39:07Z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AF47386DAB8C42D98D3150B72873A866</vt:lpwstr>
  </property>
</Properties>
</file>