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1" hidden="1">路口镇!$A$3:$H$81</definedName>
    <definedName name="_xlnm._FilterDatabase" localSheetId="2" hidden="1">陆城镇!$A$1:$G$71</definedName>
    <definedName name="_xlnm._FilterDatabase" localSheetId="3" hidden="1">长岭街道!$A$1:$F$224</definedName>
    <definedName name="_xlnm._FilterDatabase" localSheetId="4" hidden="1">松杨湖街道!$A$3:$I$83</definedName>
    <definedName name="_xlnm._FilterDatabase" localSheetId="0" hidden="1">云溪街道!$A$1:$G$479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<sst xmlns="http://schemas.openxmlformats.org/spreadsheetml/2006/main" count="2262" uniqueCount="680">
  <si>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</si>
  <si>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</si>
  <si>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</si>
  <si>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</si>
  <si>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</si>
  <si>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</si>
  <si>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</si>
  <si>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</si>
  <si>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</si>
  <si>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</si>
  <si>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</si>
  <si>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</si>
  <si>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</si>
  <si>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</si>
  <si>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</si>
  <si>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</si>
  <si>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</si>
  <si>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曾小玲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</si>
  <si>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</si>
  <si>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</si>
  <si>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</si>
  <si>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</si>
  <si>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</si>
  <si>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</si>
  <si>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</si>
  <si>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</si>
  <si>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</si>
  <si>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</si>
  <si>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</si>
  <si>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</si>
  <si>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</si>
  <si>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</si>
  <si>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</si>
  <si>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</si>
  <si>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</si>
  <si>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</si>
  <si>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方四英</t>
  </si>
  <si>
    <t>卢湘洋</t>
  </si>
  <si>
    <t>张小良</t>
  </si>
  <si>
    <t>陈秋香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</si>
  <si>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</si>
  <si>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</si>
  <si>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</si>
  <si>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</si>
  <si>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</si>
  <si>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</si>
  <si>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</si>
  <si>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</si>
  <si>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</si>
  <si>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</si>
  <si>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</si>
  <si>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</si>
  <si>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</si>
  <si>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</si>
  <si>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</si>
  <si>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</si>
  <si>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</si>
  <si>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</si>
  <si>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</si>
  <si>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</si>
  <si>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</si>
  <si>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</si>
  <si>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</si>
  <si>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</si>
  <si>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</si>
  <si>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</si>
  <si>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</si>
  <si>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</si>
  <si>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</si>
  <si>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</si>
  <si>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</si>
  <si>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</si>
  <si>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</si>
  <si>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</si>
  <si>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</si>
  <si>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</si>
  <si>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</si>
  <si>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</si>
  <si>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</si>
  <si>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</si>
  <si>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</si>
  <si>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</si>
  <si>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</si>
  <si>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</si>
  <si>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</si>
  <si>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</si>
  <si>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</si>
  <si>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</si>
  <si>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</si>
  <si>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</si>
  <si>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</si>
  <si>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</si>
  <si>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</si>
  <si>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</si>
  <si>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</si>
  <si>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</si>
  <si>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</si>
  <si>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</si>
  <si>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</si>
  <si>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</si>
  <si>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</si>
  <si>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</si>
  <si>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</si>
  <si>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</si>
  <si>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</si>
  <si>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</si>
  <si>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</si>
  <si>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</si>
  <si>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</si>
  <si>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</si>
  <si>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</si>
  <si>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</si>
  <si>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</si>
  <si>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</si>
  <si>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</si>
  <si>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</si>
  <si>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</si>
  <si>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</si>
  <si>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</si>
  <si>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</si>
  <si>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</si>
  <si>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</si>
  <si>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</si>
  <si>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</si>
  <si>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</si>
  <si>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</si>
  <si>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</si>
  <si>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</si>
  <si>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</si>
  <si>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</si>
  <si>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</si>
  <si>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</si>
  <si>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</si>
  <si>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</si>
  <si>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</si>
  <si>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</si>
  <si>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</si>
  <si>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</si>
  <si>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</si>
  <si>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</si>
  <si>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</si>
  <si>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</si>
  <si>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</si>
  <si>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</si>
  <si>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</si>
  <si>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</si>
  <si>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</si>
  <si>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</si>
  <si>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</si>
  <si>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卢德仟</t>
  </si>
  <si>
    <t>卢剑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</si>
  <si>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</si>
  <si>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</si>
  <si>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</si>
  <si>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</si>
  <si>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</si>
  <si>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</si>
  <si>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</si>
  <si>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</si>
  <si>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</si>
  <si>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</si>
  <si>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</si>
  <si>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</si>
  <si>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</si>
  <si>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</si>
  <si>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</si>
  <si>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</si>
  <si>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</si>
  <si>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</si>
  <si>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</si>
  <si>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</si>
  <si>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</si>
  <si>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</si>
  <si>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</si>
  <si>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</si>
  <si>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</si>
  <si>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</si>
  <si>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</si>
  <si>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</si>
  <si>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</si>
  <si>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</si>
  <si>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谭书法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</si>
  <si>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</si>
  <si>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</si>
  <si>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</si>
  <si>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</si>
  <si>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</si>
  <si>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</si>
  <si>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</si>
  <si>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</si>
  <si>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</si>
  <si>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</si>
  <si>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</si>
  <si>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</si>
  <si>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</si>
  <si>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</si>
  <si>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</si>
  <si>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</si>
  <si>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</si>
  <si>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</si>
  <si>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</si>
  <si>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</si>
  <si>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</si>
  <si>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</si>
  <si>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</si>
  <si>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</si>
  <si>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</si>
  <si>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</si>
  <si>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</si>
  <si>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</si>
  <si>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</si>
  <si>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</si>
  <si>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</si>
  <si>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</si>
  <si>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许荣荣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</si>
  <si>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</si>
  <si>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</si>
  <si>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</si>
  <si>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</si>
  <si>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</si>
  <si>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</si>
  <si>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</si>
  <si>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</si>
  <si>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</si>
  <si>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</si>
  <si>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</si>
  <si>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</si>
  <si>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</si>
  <si>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</si>
  <si>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</si>
  <si>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</si>
  <si>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</si>
  <si>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</si>
  <si>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</si>
  <si>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</si>
  <si>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</si>
  <si>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</si>
  <si>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</si>
  <si>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</si>
  <si>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</si>
  <si>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</si>
  <si>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</si>
  <si>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</si>
  <si>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</si>
  <si>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</si>
  <si>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</si>
  <si>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</si>
  <si>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</si>
  <si>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</si>
  <si>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</si>
  <si>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</si>
  <si>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</si>
  <si>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</si>
  <si>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</si>
  <si>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</si>
  <si>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</si>
  <si>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</si>
  <si>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</si>
  <si>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</si>
  <si>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</si>
  <si>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</si>
  <si>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</si>
  <si>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</si>
  <si>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</si>
  <si>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</si>
  <si>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</si>
  <si>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</si>
  <si>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</si>
  <si>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</si>
  <si>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</si>
  <si>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</si>
  <si>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陈慎文</t>
  </si>
  <si>
    <t>李落星</t>
  </si>
  <si>
    <t>邹琦珺</t>
  </si>
  <si>
    <t>余雪艳</t>
  </si>
  <si>
    <t>蔡祖庆</t>
  </si>
  <si>
    <t>凌秀英</t>
  </si>
  <si>
    <t>何湘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</si>
  <si>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</si>
  <si>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</si>
  <si>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</si>
  <si>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</si>
  <si>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</si>
  <si>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</si>
  <si>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</si>
  <si>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</si>
  <si>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</si>
  <si>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</si>
  <si>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</si>
  <si>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</si>
  <si>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</si>
  <si>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</si>
  <si>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</si>
  <si>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</si>
  <si>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</si>
  <si>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</si>
  <si>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</si>
  <si>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</si>
  <si>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</si>
  <si>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</si>
  <si>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</si>
  <si>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</si>
  <si>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</si>
  <si>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</si>
  <si>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</si>
  <si>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</si>
  <si>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</si>
  <si>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</si>
  <si>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</si>
  <si>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</si>
  <si>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</si>
  <si>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</si>
  <si>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</si>
  <si>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蒋林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</si>
  <si>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</si>
  <si>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</si>
  <si>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</si>
  <si>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</si>
  <si>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</si>
  <si>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</si>
  <si>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</si>
  <si>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</si>
  <si>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</si>
  <si>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</si>
  <si>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</si>
  <si>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</si>
  <si>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</si>
  <si>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</si>
  <si>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</si>
  <si>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</si>
  <si>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</si>
  <si>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</si>
  <si>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曹欢英</t>
  </si>
  <si>
    <t>李开英</t>
  </si>
  <si>
    <t>彭霞</t>
  </si>
  <si>
    <t>王伟</t>
  </si>
  <si>
    <t>杨文辉</t>
  </si>
  <si>
    <t>宋良辉</t>
  </si>
  <si>
    <t>潘桂田</t>
  </si>
  <si>
    <t>陈滢</t>
  </si>
  <si>
    <t>陈法田</t>
  </si>
  <si>
    <t>王玲玉</t>
  </si>
  <si>
    <t>彭新望</t>
  </si>
  <si>
    <t>2022.4新增（4.5.6月发放金额为455更改为495（少发120））</t>
  </si>
  <si>
    <t>2022.7新增</t>
  </si>
  <si>
    <t>陈玉兰</t>
  </si>
  <si>
    <t>张杨</t>
  </si>
  <si>
    <t>曾志伟</t>
  </si>
  <si>
    <t>王冬娥</t>
  </si>
  <si>
    <t>钟佐才</t>
  </si>
  <si>
    <t>殷淳</t>
  </si>
  <si>
    <t>李勤</t>
  </si>
  <si>
    <t>曾郁莲</t>
  </si>
  <si>
    <t>刘爱国</t>
  </si>
  <si>
    <t>陈梓萱</t>
  </si>
  <si>
    <t>吴华勇</t>
  </si>
  <si>
    <t>吕峰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</si>
  <si>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</si>
  <si>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</si>
  <si>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</si>
  <si>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</si>
  <si>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</si>
  <si>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</si>
  <si>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</si>
  <si>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</si>
  <si>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</si>
  <si>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</si>
  <si>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</si>
  <si>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</si>
  <si>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</si>
  <si>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</si>
  <si>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</si>
  <si>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</si>
  <si>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</si>
  <si>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</si>
  <si>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</si>
  <si>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</si>
  <si>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</si>
  <si>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</si>
  <si>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</si>
  <si>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</si>
  <si>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</si>
  <si>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</si>
  <si>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李红英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</si>
  <si>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</si>
  <si>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</si>
  <si>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</si>
  <si>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</si>
  <si>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</si>
  <si>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</si>
  <si>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</si>
  <si>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</si>
  <si>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</si>
  <si>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</si>
  <si>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</si>
  <si>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</si>
  <si>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</si>
  <si>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</si>
  <si>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</si>
  <si>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</si>
  <si>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</si>
  <si>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</si>
  <si>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</si>
  <si>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</si>
  <si>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</si>
  <si>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</si>
  <si>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</si>
  <si>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</si>
  <si>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</si>
  <si>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</si>
  <si>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</si>
  <si>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</si>
  <si>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</si>
  <si>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</si>
  <si>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</si>
  <si>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</si>
  <si>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</si>
  <si>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</si>
  <si>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</si>
  <si>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</si>
  <si>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</si>
  <si>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</si>
  <si>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</si>
  <si>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</si>
  <si>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</si>
  <si>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</si>
  <si>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</si>
  <si>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</si>
  <si>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</si>
  <si>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</si>
  <si>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</si>
  <si>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</si>
  <si>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</si>
  <si>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</si>
  <si>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</si>
  <si>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</si>
  <si>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</si>
  <si>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</si>
  <si>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</si>
  <si>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</si>
  <si>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</si>
  <si>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</si>
  <si>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</si>
  <si>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</si>
  <si>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</si>
  <si>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</si>
  <si>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</si>
  <si>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</si>
  <si>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</si>
  <si>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</si>
  <si>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</si>
  <si>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</si>
  <si>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</si>
  <si>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</si>
  <si>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</si>
  <si>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</si>
  <si>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</si>
  <si>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</si>
  <si>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</si>
  <si>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</si>
  <si>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</si>
  <si>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</si>
  <si>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</si>
  <si>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</si>
  <si>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</si>
  <si>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</si>
  <si>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</si>
  <si>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</si>
  <si>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</si>
  <si>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</si>
  <si>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</si>
  <si>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</si>
  <si>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</si>
  <si>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</si>
  <si>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</si>
  <si>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</si>
  <si>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</si>
  <si>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</si>
  <si>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</si>
  <si>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</si>
  <si>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</si>
  <si>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</si>
  <si>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</si>
  <si>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</si>
  <si>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</si>
  <si>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</si>
  <si>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</si>
  <si>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</si>
  <si>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</si>
  <si>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</si>
  <si>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</si>
  <si>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</si>
  <si>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</si>
  <si>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</si>
  <si>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</si>
  <si>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</si>
  <si>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</si>
  <si>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</si>
  <si>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</si>
  <si>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</si>
  <si>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</si>
  <si>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</si>
  <si>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</si>
  <si>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</si>
  <si>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</si>
  <si>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</si>
  <si>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</si>
  <si>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</si>
  <si>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</si>
  <si>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</si>
  <si>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</si>
  <si>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</si>
  <si>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</si>
  <si>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</si>
  <si>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</si>
  <si>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</si>
  <si>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</si>
  <si>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</si>
  <si>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</si>
  <si>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</si>
  <si>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</si>
  <si>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</si>
  <si>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</si>
  <si>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</si>
  <si>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</si>
  <si>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</si>
  <si>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</si>
  <si>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</si>
  <si>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</si>
  <si>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</si>
  <si>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</si>
  <si>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</si>
  <si>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</si>
  <si>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</si>
  <si>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</si>
  <si>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</si>
  <si>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</si>
  <si>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</si>
  <si>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</si>
  <si>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</si>
  <si>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</si>
  <si>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</si>
  <si>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</si>
  <si>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</si>
  <si>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</si>
  <si>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</si>
  <si>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</si>
  <si>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</si>
  <si>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</si>
  <si>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</si>
  <si>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</si>
  <si>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</si>
  <si>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</si>
  <si>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</si>
  <si>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</si>
  <si>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</si>
  <si>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</si>
  <si>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</si>
  <si>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</si>
  <si>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</si>
  <si>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</si>
  <si>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邓斯侃</t>
  </si>
  <si>
    <t>王微</t>
  </si>
  <si>
    <t>王小春</t>
  </si>
  <si>
    <t>刘成辉</t>
  </si>
  <si>
    <t>罗志辉</t>
  </si>
  <si>
    <t>唐诗诗</t>
  </si>
  <si>
    <t>陈洪宇</t>
  </si>
  <si>
    <t>唐麟</t>
  </si>
  <si>
    <t>范兰慧</t>
  </si>
  <si>
    <t>沈守君</t>
  </si>
  <si>
    <t>汪利云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</si>
  <si>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</si>
  <si>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</si>
  <si>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</si>
  <si>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</si>
  <si>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</si>
  <si>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</si>
  <si>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</si>
  <si>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</si>
  <si>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</si>
  <si>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</si>
  <si>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</si>
  <si>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</si>
  <si>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</si>
  <si>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</si>
  <si>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</si>
  <si>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</si>
  <si>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</si>
  <si>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</si>
  <si>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</si>
  <si>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</si>
  <si>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</si>
  <si>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</si>
  <si>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</si>
  <si>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</si>
  <si>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</si>
  <si>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</si>
  <si>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</si>
  <si>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</si>
  <si>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</si>
  <si>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</si>
  <si>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</si>
  <si>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</si>
  <si>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</si>
  <si>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</si>
  <si>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</si>
  <si>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</si>
  <si>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</si>
  <si>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</si>
  <si>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</si>
  <si>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</si>
  <si>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</si>
  <si>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</si>
  <si>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</si>
  <si>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</si>
  <si>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</si>
  <si>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</si>
  <si>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</si>
  <si>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</si>
  <si>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</si>
  <si>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</si>
  <si>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</si>
  <si>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</si>
  <si>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</si>
  <si>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</si>
  <si>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</si>
  <si>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</si>
  <si>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</si>
  <si>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</si>
  <si>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</si>
  <si>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</si>
  <si>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</si>
  <si>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</si>
  <si>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</si>
  <si>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</si>
  <si>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</si>
  <si>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陈露</t>
  </si>
  <si>
    <t>松杨湖街道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</si>
  <si>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</si>
  <si>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</si>
  <si>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</si>
  <si>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</si>
  <si>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</si>
  <si>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</si>
  <si>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</si>
  <si>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</si>
  <si>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110011</t>
  </si>
  <si>
    <t>邓昌立</t>
  </si>
  <si>
    <t>杨国平</t>
  </si>
  <si>
    <t>120005</t>
  </si>
  <si>
    <t>瞿文</t>
  </si>
  <si>
    <t>杨笛</t>
  </si>
  <si>
    <t>黄介元</t>
  </si>
  <si>
    <t>余吉妮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</si>
  <si>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</si>
  <si>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</si>
  <si>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</si>
  <si>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</si>
  <si>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</si>
  <si>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</si>
  <si>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</si>
  <si>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</si>
  <si>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</si>
  <si>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</si>
  <si>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</si>
  <si>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</si>
  <si>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郭军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</si>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</sst>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宋体"/>
      <charset val="0"/>
      <scheme val="minor"/>
    </font>
    <font>
      <sz val="10"/>
      <name val="黑体"/>
      <charset val="134"/>
    </font>
    <font>
      <sz val="10"/>
      <color rgb="FFFF0000"/>
      <name val="宋体"/>
      <charset val="134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0" fillId="9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17" applyNumberFormat="0" applyAlignment="0" applyProtection="0">
      <alignment vertical="center"/>
    </xf>
    <xf numFmtId="0" fontId="49" fillId="11" borderId="18" applyNumberFormat="0" applyAlignment="0" applyProtection="0">
      <alignment vertical="center"/>
    </xf>
    <xf numFmtId="0" fontId="50" fillId="11" borderId="17" applyNumberFormat="0" applyAlignment="0" applyProtection="0">
      <alignment vertical="center"/>
    </xf>
    <xf numFmtId="0" fontId="51" fillId="12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59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1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9" fillId="0" borderId="0"/>
    <xf numFmtId="0" fontId="58" fillId="0" borderId="0">
      <alignment vertical="center"/>
    </xf>
    <xf numFmtId="0" fontId="19" fillId="0" borderId="0"/>
    <xf numFmtId="0" fontId="58" fillId="0" borderId="0">
      <alignment vertical="center"/>
    </xf>
    <xf numFmtId="0" fontId="58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9" fillId="0" borderId="0"/>
    <xf numFmtId="0" fontId="19" fillId="0" borderId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62" fillId="0" borderId="0">
      <protection locked="0"/>
    </xf>
    <xf numFmtId="0" fontId="0" fillId="0" borderId="0" applyNumberFormat="0" applyFont="0" applyFill="0" applyBorder="0" applyAlignment="0" applyProtection="0"/>
    <xf numFmtId="0" fontId="19" fillId="0" borderId="0"/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>
      <alignment vertical="center"/>
    </xf>
  </cellStyleXfs>
  <cellXfs count="5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127" applyNumberFormat="1" applyFont="1" applyFill="1" applyBorder="1" applyAlignment="1" applyProtection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87" applyNumberFormat="1" applyFont="1" applyFill="1" applyBorder="1" applyAlignment="1">
      <alignment horizontal="center" vertical="center" wrapText="1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87" applyNumberFormat="1" applyFont="1" applyFill="1" applyBorder="1" applyAlignment="1">
      <alignment horizontal="center" vertical="center" wrapText="1"/>
    </xf>
    <xf numFmtId="49" fontId="12" fillId="0" borderId="1" xfId="87" applyNumberFormat="1" applyFont="1" applyFill="1" applyBorder="1" applyAlignment="1">
      <alignment horizontal="center" vertical="center" wrapText="1"/>
    </xf>
    <xf numFmtId="0" fontId="10" fillId="0" borderId="1" xfId="87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4" fillId="4" borderId="1" xfId="154" applyNumberFormat="1" applyFont="1" applyFill="1" applyBorder="1" applyAlignment="1" applyProtection="1">
      <alignment horizontal="center" vertical="center" wrapText="1"/>
    </xf>
    <xf numFmtId="49" fontId="14" fillId="4" borderId="1" xfId="118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4" borderId="1" xfId="114" applyNumberFormat="1" applyFont="1" applyFill="1" applyBorder="1" applyAlignment="1">
      <alignment horizontal="center" vertical="center" wrapText="1"/>
    </xf>
    <xf numFmtId="0" fontId="14" fillId="4" borderId="1" xfId="113" applyNumberFormat="1" applyFont="1" applyFill="1" applyBorder="1" applyAlignment="1">
      <alignment horizontal="center" vertical="center" wrapText="1"/>
    </xf>
    <xf numFmtId="49" fontId="14" fillId="4" borderId="1" xfId="114" applyNumberFormat="1" applyFont="1" applyFill="1" applyBorder="1" applyAlignment="1">
      <alignment horizontal="center" vertical="center"/>
    </xf>
    <xf numFmtId="0" fontId="2" fillId="0" borderId="2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3" xfId="87" applyFont="1" applyFill="1" applyBorder="1" applyAlignment="1">
      <alignment horizontal="center" vertical="center" wrapText="1"/>
    </xf>
    <xf numFmtId="0" fontId="2" fillId="0" borderId="3" xfId="87" applyNumberFormat="1" applyFont="1" applyFill="1" applyBorder="1" applyAlignment="1">
      <alignment horizontal="center" vertical="center" wrapText="1"/>
    </xf>
    <xf numFmtId="0" fontId="11" fillId="2" borderId="1" xfId="87" applyFont="1" applyFill="1" applyBorder="1" applyAlignment="1">
      <alignment horizontal="center" vertical="center" wrapText="1"/>
    </xf>
    <xf numFmtId="49" fontId="11" fillId="2" borderId="1" xfId="87" applyNumberFormat="1" applyFont="1" applyFill="1" applyBorder="1" applyAlignment="1">
      <alignment horizontal="center" vertical="center" wrapText="1"/>
    </xf>
    <xf numFmtId="0" fontId="11" fillId="2" borderId="1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11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4" fillId="4" borderId="2" xfId="114" applyNumberFormat="1" applyFont="1" applyFill="1" applyBorder="1" applyAlignment="1">
      <alignment horizontal="center" vertical="center"/>
    </xf>
    <xf numFmtId="0" fontId="14" fillId="4" borderId="2" xfId="68" applyNumberFormat="1" applyFont="1" applyFill="1" applyBorder="1" applyAlignment="1">
      <alignment horizontal="center" vertical="center"/>
    </xf>
    <xf numFmtId="0" fontId="14" fillId="4" borderId="4" xfId="114" applyNumberFormat="1" applyFont="1" applyFill="1" applyBorder="1" applyAlignment="1">
      <alignment horizontal="center" vertical="center"/>
    </xf>
    <xf numFmtId="0" fontId="14" fillId="4" borderId="4" xfId="68" applyNumberFormat="1" applyFont="1" applyFill="1" applyBorder="1" applyAlignment="1">
      <alignment horizontal="center" vertical="center"/>
    </xf>
    <xf numFmtId="0" fontId="14" fillId="4" borderId="3" xfId="114" applyNumberFormat="1" applyFont="1" applyFill="1" applyBorder="1" applyAlignment="1">
      <alignment horizontal="center" vertical="center"/>
    </xf>
    <xf numFmtId="0" fontId="14" fillId="4" borderId="3" xfId="68" applyNumberFormat="1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 wrapText="1"/>
    </xf>
    <xf numFmtId="0" fontId="2" fillId="0" borderId="2" xfId="108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 wrapText="1"/>
    </xf>
    <xf numFmtId="0" fontId="14" fillId="0" borderId="1" xfId="87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1" fillId="6" borderId="1" xfId="108" applyFont="1" applyFill="1" applyBorder="1" applyAlignment="1">
      <alignment horizontal="center" vertical="center"/>
    </xf>
    <xf numFmtId="49" fontId="11" fillId="6" borderId="1" xfId="108" applyNumberFormat="1" applyFont="1" applyFill="1" applyBorder="1" applyAlignment="1">
      <alignment horizontal="center" vertical="center"/>
    </xf>
    <xf numFmtId="0" fontId="11" fillId="6" borderId="1" xfId="10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49" fontId="11" fillId="6" borderId="1" xfId="87" applyNumberFormat="1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6" borderId="1" xfId="87" applyFont="1" applyFill="1" applyBorder="1" applyAlignment="1">
      <alignment horizontal="center" vertical="center" wrapText="1"/>
    </xf>
    <xf numFmtId="49" fontId="2" fillId="0" borderId="1" xfId="87" applyNumberFormat="1" applyFont="1" applyBorder="1" applyAlignment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 wrapText="1"/>
    </xf>
    <xf numFmtId="0" fontId="22" fillId="0" borderId="1" xfId="87" applyFont="1" applyFill="1" applyBorder="1" applyAlignment="1">
      <alignment horizontal="center" vertical="center" wrapText="1"/>
    </xf>
    <xf numFmtId="0" fontId="22" fillId="0" borderId="1" xfId="87" applyFont="1" applyBorder="1" applyAlignment="1">
      <alignment horizontal="center" vertical="center" wrapText="1"/>
    </xf>
    <xf numFmtId="49" fontId="22" fillId="0" borderId="1" xfId="87" applyNumberFormat="1" applyFont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2" xfId="87" applyNumberFormat="1" applyFont="1" applyFill="1" applyBorder="1" applyAlignment="1">
      <alignment horizontal="center" vertical="center" wrapText="1"/>
    </xf>
    <xf numFmtId="49" fontId="30" fillId="0" borderId="2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/>
    </xf>
    <xf numFmtId="0" fontId="30" fillId="0" borderId="4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/>
    </xf>
    <xf numFmtId="0" fontId="14" fillId="0" borderId="4" xfId="101" applyNumberFormat="1" applyFont="1" applyFill="1" applyBorder="1" applyAlignment="1">
      <alignment horizontal="center" vertical="center"/>
    </xf>
    <xf numFmtId="0" fontId="30" fillId="0" borderId="3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/>
    </xf>
    <xf numFmtId="0" fontId="14" fillId="0" borderId="3" xfId="101" applyNumberFormat="1" applyFont="1" applyFill="1" applyBorder="1" applyAlignment="1">
      <alignment horizontal="center" vertical="center"/>
    </xf>
    <xf numFmtId="49" fontId="14" fillId="0" borderId="2" xfId="101" applyNumberFormat="1" applyFont="1" applyFill="1" applyBorder="1" applyAlignment="1">
      <alignment horizontal="center" vertical="center"/>
    </xf>
    <xf numFmtId="0" fontId="30" fillId="0" borderId="1" xfId="87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/>
    </xf>
    <xf numFmtId="49" fontId="14" fillId="0" borderId="1" xfId="101" applyNumberFormat="1" applyFont="1" applyFill="1" applyBorder="1" applyAlignment="1">
      <alignment horizontal="center" vertical="center"/>
    </xf>
    <xf numFmtId="0" fontId="14" fillId="0" borderId="1" xfId="87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3" xfId="8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4" fillId="2" borderId="1" xfId="84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14" fillId="0" borderId="1" xfId="90" applyNumberFormat="1" applyFont="1" applyFill="1" applyBorder="1" applyAlignment="1">
      <alignment horizontal="center" vertical="center" wrapText="1"/>
    </xf>
    <xf numFmtId="49" fontId="14" fillId="3" borderId="1" xfId="101" applyNumberFormat="1" applyFont="1" applyFill="1" applyBorder="1" applyAlignment="1">
      <alignment horizontal="center" vertical="center" wrapText="1"/>
    </xf>
    <xf numFmtId="49" fontId="14" fillId="0" borderId="1" xfId="101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49" fontId="14" fillId="3" borderId="1" xfId="101" applyNumberFormat="1" applyFont="1" applyFill="1" applyBorder="1" applyAlignment="1">
      <alignment horizontal="center" vertical="center"/>
    </xf>
    <xf numFmtId="0" fontId="14" fillId="3" borderId="1" xfId="101" applyNumberFormat="1" applyFont="1" applyFill="1" applyBorder="1" applyAlignment="1">
      <alignment horizontal="center" vertical="center"/>
    </xf>
    <xf numFmtId="0" fontId="14" fillId="0" borderId="1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4" fillId="0" borderId="6" xfId="101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4" fillId="0" borderId="7" xfId="101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4" fillId="0" borderId="0" xfId="0" applyNumberFormat="1" applyFont="1" applyBorder="1" applyAlignment="1">
      <alignment horizontal="centerContinuous" vertical="center"/>
    </xf>
    <xf numFmtId="0" fontId="29" fillId="0" borderId="1" xfId="0" applyNumberFormat="1" applyFont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4" fillId="0" borderId="3" xfId="87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14" fillId="0" borderId="8" xfId="87" applyFont="1" applyFill="1" applyBorder="1" applyAlignment="1">
      <alignment horizontal="center" vertical="center" wrapText="1"/>
    </xf>
    <xf numFmtId="0" fontId="14" fillId="0" borderId="9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" fillId="0" borderId="0" xfId="87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111" applyFont="1" applyFill="1" applyBorder="1" applyAlignment="1">
      <alignment horizontal="center" vertical="center"/>
    </xf>
    <xf numFmtId="49" fontId="14" fillId="4" borderId="1" xfId="111" applyNumberFormat="1" applyFont="1" applyFill="1" applyBorder="1" applyAlignment="1">
      <alignment horizontal="center" vertical="center"/>
    </xf>
    <xf numFmtId="49" fontId="14" fillId="4" borderId="1" xfId="126" applyNumberFormat="1" applyFont="1" applyFill="1" applyBorder="1" applyAlignment="1">
      <alignment horizontal="center" vertical="center" wrapText="1"/>
    </xf>
    <xf numFmtId="49" fontId="14" fillId="4" borderId="1" xfId="137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2" borderId="1" xfId="86" applyNumberFormat="1" applyFont="1" applyFill="1" applyBorder="1" applyAlignment="1">
      <alignment horizontal="center" vertical="center" wrapText="1"/>
    </xf>
    <xf numFmtId="0" fontId="11" fillId="2" borderId="1" xfId="86" applyFont="1" applyFill="1" applyBorder="1" applyAlignment="1">
      <alignment horizontal="center" vertical="center" wrapText="1"/>
    </xf>
    <xf numFmtId="0" fontId="11" fillId="8" borderId="1" xfId="86" applyFont="1" applyFill="1" applyBorder="1" applyAlignment="1">
      <alignment horizontal="center" vertical="center" wrapText="1"/>
    </xf>
    <xf numFmtId="49" fontId="11" fillId="8" borderId="1" xfId="86" applyNumberFormat="1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/>
    </xf>
    <xf numFmtId="0" fontId="22" fillId="4" borderId="2" xfId="74" applyFont="1" applyFill="1" applyBorder="1" applyAlignment="1">
      <alignment horizontal="center" vertical="center" wrapText="1"/>
    </xf>
    <xf numFmtId="49" fontId="22" fillId="4" borderId="1" xfId="109" applyNumberFormat="1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 wrapText="1"/>
    </xf>
    <xf numFmtId="0" fontId="22" fillId="4" borderId="1" xfId="74" applyFont="1" applyFill="1" applyBorder="1" applyAlignment="1">
      <alignment horizontal="center" vertical="center"/>
    </xf>
    <xf numFmtId="0" fontId="22" fillId="4" borderId="1" xfId="144" applyNumberFormat="1" applyFont="1" applyFill="1" applyBorder="1" applyAlignment="1" applyProtection="1">
      <alignment horizontal="center" vertical="center" wrapText="1"/>
    </xf>
    <xf numFmtId="0" fontId="22" fillId="4" borderId="1" xfId="163" applyNumberFormat="1" applyFont="1" applyFill="1" applyBorder="1" applyAlignment="1" applyProtection="1">
      <alignment horizontal="center" vertical="center" wrapText="1"/>
    </xf>
    <xf numFmtId="0" fontId="22" fillId="4" borderId="2" xfId="158" applyFont="1" applyFill="1" applyBorder="1" applyAlignment="1">
      <alignment horizontal="center" vertical="center" wrapText="1"/>
    </xf>
    <xf numFmtId="0" fontId="22" fillId="4" borderId="3" xfId="158" applyFont="1" applyFill="1" applyBorder="1" applyAlignment="1">
      <alignment horizontal="center" vertical="center" wrapText="1"/>
    </xf>
    <xf numFmtId="0" fontId="22" fillId="4" borderId="1" xfId="74" applyFont="1" applyFill="1" applyBorder="1" applyAlignment="1">
      <alignment horizontal="center" vertical="center" wrapText="1"/>
    </xf>
    <xf numFmtId="0" fontId="22" fillId="4" borderId="1" xfId="171" applyNumberFormat="1" applyFont="1" applyFill="1" applyBorder="1" applyAlignment="1" applyProtection="1">
      <alignment horizontal="center" vertical="center" wrapText="1"/>
    </xf>
    <xf numFmtId="0" fontId="22" fillId="4" borderId="1" xfId="179" applyNumberFormat="1" applyFont="1" applyFill="1" applyBorder="1" applyAlignment="1" applyProtection="1">
      <alignment horizontal="center" vertical="center" wrapText="1"/>
    </xf>
    <xf numFmtId="0" fontId="14" fillId="4" borderId="1" xfId="152" applyFont="1" applyFill="1" applyBorder="1" applyAlignment="1">
      <alignment horizontal="center" vertical="center" wrapText="1"/>
    </xf>
    <xf numFmtId="0" fontId="14" fillId="4" borderId="1" xfId="74" applyFont="1" applyFill="1" applyBorder="1" applyAlignment="1">
      <alignment horizontal="center" vertical="center"/>
    </xf>
    <xf numFmtId="49" fontId="14" fillId="4" borderId="1" xfId="109" applyNumberFormat="1" applyFont="1" applyFill="1" applyBorder="1" applyAlignment="1">
      <alignment horizontal="center" vertical="center"/>
    </xf>
    <xf numFmtId="0" fontId="14" fillId="4" borderId="2" xfId="169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/>
    </xf>
    <xf numFmtId="0" fontId="14" fillId="4" borderId="4" xfId="169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/>
    </xf>
    <xf numFmtId="0" fontId="14" fillId="4" borderId="1" xfId="75" applyNumberFormat="1" applyFont="1" applyFill="1" applyBorder="1" applyAlignment="1" applyProtection="1">
      <alignment horizontal="center" vertical="center" wrapText="1"/>
    </xf>
    <xf numFmtId="49" fontId="22" fillId="4" borderId="1" xfId="114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/>
    </xf>
    <xf numFmtId="0" fontId="22" fillId="4" borderId="2" xfId="160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/>
    </xf>
    <xf numFmtId="0" fontId="22" fillId="4" borderId="4" xfId="160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/>
    </xf>
    <xf numFmtId="0" fontId="22" fillId="4" borderId="3" xfId="160" applyFont="1" applyFill="1" applyBorder="1" applyAlignment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4" fillId="4" borderId="2" xfId="101" applyFont="1" applyFill="1" applyBorder="1" applyAlignment="1">
      <alignment horizontal="center" vertical="center" wrapText="1"/>
    </xf>
    <xf numFmtId="0" fontId="14" fillId="4" borderId="3" xfId="101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/>
    </xf>
    <xf numFmtId="0" fontId="14" fillId="4" borderId="1" xfId="142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 wrapText="1"/>
    </xf>
    <xf numFmtId="0" fontId="14" fillId="4" borderId="2" xfId="74" applyNumberFormat="1" applyFont="1" applyFill="1" applyBorder="1" applyAlignment="1">
      <alignment horizontal="center" vertical="center"/>
    </xf>
    <xf numFmtId="0" fontId="14" fillId="4" borderId="3" xfId="74" applyFont="1" applyFill="1" applyBorder="1" applyAlignment="1">
      <alignment horizontal="center" vertical="center" wrapText="1"/>
    </xf>
    <xf numFmtId="0" fontId="14" fillId="4" borderId="3" xfId="74" applyNumberFormat="1" applyFont="1" applyFill="1" applyBorder="1" applyAlignment="1">
      <alignment horizontal="center" vertical="center"/>
    </xf>
    <xf numFmtId="49" fontId="22" fillId="4" borderId="1" xfId="191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74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4" fillId="4" borderId="2" xfId="110" applyFont="1" applyFill="1" applyBorder="1" applyAlignment="1">
      <alignment horizontal="center" vertical="center" wrapText="1"/>
    </xf>
    <xf numFmtId="0" fontId="14" fillId="4" borderId="4" xfId="74" applyNumberFormat="1" applyFont="1" applyFill="1" applyBorder="1" applyAlignment="1">
      <alignment horizontal="center" vertical="center"/>
    </xf>
    <xf numFmtId="0" fontId="14" fillId="4" borderId="4" xfId="110" applyFont="1" applyFill="1" applyBorder="1" applyAlignment="1">
      <alignment horizontal="center" vertical="center" wrapText="1"/>
    </xf>
    <xf numFmtId="0" fontId="14" fillId="4" borderId="3" xfId="110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/>
    </xf>
    <xf numFmtId="0" fontId="22" fillId="4" borderId="1" xfId="74" applyNumberFormat="1" applyFont="1" applyFill="1" applyBorder="1" applyAlignment="1">
      <alignment horizontal="center" vertical="center"/>
    </xf>
    <xf numFmtId="0" fontId="14" fillId="4" borderId="1" xfId="161" applyFont="1" applyFill="1" applyBorder="1" applyAlignment="1">
      <alignment horizontal="center" vertical="center" wrapText="1"/>
    </xf>
    <xf numFmtId="0" fontId="14" fillId="4" borderId="1" xfId="74" applyNumberFormat="1" applyFont="1" applyFill="1" applyBorder="1" applyAlignment="1">
      <alignment horizontal="center" vertical="center"/>
    </xf>
    <xf numFmtId="0" fontId="14" fillId="4" borderId="2" xfId="167" applyFont="1" applyFill="1" applyBorder="1" applyAlignment="1">
      <alignment horizontal="center" vertical="center" wrapText="1"/>
    </xf>
    <xf numFmtId="0" fontId="14" fillId="4" borderId="4" xfId="167" applyFont="1" applyFill="1" applyBorder="1" applyAlignment="1">
      <alignment horizontal="center" vertical="center" wrapText="1"/>
    </xf>
    <xf numFmtId="0" fontId="14" fillId="4" borderId="3" xfId="167" applyFont="1" applyFill="1" applyBorder="1" applyAlignment="1">
      <alignment horizontal="center" vertical="center" wrapText="1"/>
    </xf>
    <xf numFmtId="49" fontId="14" fillId="4" borderId="1" xfId="167" applyNumberFormat="1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 wrapText="1"/>
    </xf>
    <xf numFmtId="0" fontId="14" fillId="4" borderId="1" xfId="166" applyFont="1" applyFill="1" applyBorder="1" applyAlignment="1">
      <alignment horizontal="center" vertical="center" wrapText="1"/>
    </xf>
    <xf numFmtId="49" fontId="22" fillId="4" borderId="1" xfId="74" applyNumberFormat="1" applyFont="1" applyFill="1" applyBorder="1" applyAlignment="1">
      <alignment horizontal="center" vertical="center"/>
    </xf>
    <xf numFmtId="0" fontId="22" fillId="4" borderId="2" xfId="179" applyNumberFormat="1" applyFont="1" applyFill="1" applyBorder="1" applyAlignment="1" applyProtection="1">
      <alignment horizontal="center" vertical="center" wrapText="1"/>
    </xf>
    <xf numFmtId="0" fontId="22" fillId="4" borderId="4" xfId="179" applyNumberFormat="1" applyFont="1" applyFill="1" applyBorder="1" applyAlignment="1" applyProtection="1">
      <alignment horizontal="center" vertical="center" wrapText="1"/>
    </xf>
    <xf numFmtId="0" fontId="22" fillId="4" borderId="3" xfId="179" applyNumberFormat="1" applyFont="1" applyFill="1" applyBorder="1" applyAlignment="1" applyProtection="1">
      <alignment horizontal="center" vertical="center" wrapText="1"/>
    </xf>
    <xf numFmtId="0" fontId="22" fillId="4" borderId="1" xfId="74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30" fillId="4" borderId="1" xfId="113" applyNumberFormat="1" applyFont="1" applyFill="1" applyBorder="1" applyAlignment="1">
      <alignment horizontal="center" vertical="center" wrapText="1"/>
    </xf>
    <xf numFmtId="0" fontId="30" fillId="4" borderId="2" xfId="113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 wrapText="1"/>
    </xf>
    <xf numFmtId="0" fontId="30" fillId="4" borderId="4" xfId="113" applyNumberFormat="1" applyFont="1" applyFill="1" applyBorder="1" applyAlignment="1">
      <alignment horizontal="center" vertical="center" wrapText="1"/>
    </xf>
    <xf numFmtId="0" fontId="14" fillId="4" borderId="4" xfId="114" applyNumberFormat="1" applyFont="1" applyFill="1" applyBorder="1" applyAlignment="1">
      <alignment horizontal="center" vertical="center" wrapText="1"/>
    </xf>
    <xf numFmtId="0" fontId="30" fillId="4" borderId="3" xfId="113" applyNumberFormat="1" applyFont="1" applyFill="1" applyBorder="1" applyAlignment="1">
      <alignment horizontal="center" vertical="center" wrapText="1"/>
    </xf>
    <xf numFmtId="0" fontId="14" fillId="4" borderId="3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8" borderId="1" xfId="86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14" fillId="4" borderId="2" xfId="113" applyNumberFormat="1" applyFont="1" applyFill="1" applyBorder="1" applyAlignment="1">
      <alignment horizontal="center" vertical="center" wrapText="1"/>
    </xf>
    <xf numFmtId="0" fontId="14" fillId="4" borderId="3" xfId="113" applyNumberFormat="1" applyFont="1" applyFill="1" applyBorder="1" applyAlignment="1">
      <alignment horizontal="center" vertical="center" wrapText="1"/>
    </xf>
    <xf numFmtId="49" fontId="14" fillId="4" borderId="1" xfId="76" applyNumberFormat="1" applyFont="1" applyFill="1" applyBorder="1" applyAlignment="1">
      <alignment horizontal="center" vertical="center" wrapText="1"/>
    </xf>
    <xf numFmtId="49" fontId="2" fillId="3" borderId="1" xfId="114" applyNumberFormat="1" applyFont="1" applyFill="1" applyBorder="1" applyAlignment="1">
      <alignment horizontal="center" vertical="center"/>
    </xf>
    <xf numFmtId="0" fontId="30" fillId="4" borderId="1" xfId="74" applyNumberFormat="1" applyFont="1" applyFill="1" applyBorder="1" applyAlignment="1">
      <alignment horizontal="center" vertical="center"/>
    </xf>
    <xf numFmtId="0" fontId="14" fillId="4" borderId="1" xfId="109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0" fillId="4" borderId="3" xfId="74" applyNumberFormat="1" applyFont="1" applyFill="1" applyBorder="1" applyAlignment="1">
      <alignment horizontal="center" vertical="center"/>
    </xf>
    <xf numFmtId="0" fontId="31" fillId="0" borderId="3" xfId="127" applyNumberFormat="1" applyFont="1" applyFill="1" applyBorder="1" applyAlignment="1" applyProtection="1">
      <alignment horizontal="center" vertical="center"/>
    </xf>
    <xf numFmtId="49" fontId="2" fillId="0" borderId="1" xfId="127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3" xfId="82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0" fontId="11" fillId="2" borderId="1" xfId="82" applyNumberFormat="1" applyFont="1" applyFill="1" applyBorder="1" applyAlignment="1">
      <alignment horizontal="center" vertical="center" wrapText="1"/>
    </xf>
    <xf numFmtId="0" fontId="11" fillId="2" borderId="1" xfId="82" applyFont="1" applyFill="1" applyBorder="1" applyAlignment="1">
      <alignment horizontal="center" vertical="center" wrapText="1"/>
    </xf>
    <xf numFmtId="49" fontId="11" fillId="2" borderId="1" xfId="82" applyNumberFormat="1" applyFont="1" applyFill="1" applyBorder="1" applyAlignment="1">
      <alignment horizontal="center" vertical="center" wrapText="1"/>
    </xf>
    <xf numFmtId="0" fontId="11" fillId="8" borderId="1" xfId="82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/>
    </xf>
    <xf numFmtId="0" fontId="30" fillId="4" borderId="2" xfId="114" applyNumberFormat="1" applyFont="1" applyFill="1" applyBorder="1" applyAlignment="1">
      <alignment horizontal="center" vertical="center" wrapText="1"/>
    </xf>
    <xf numFmtId="0" fontId="30" fillId="4" borderId="3" xfId="114" applyNumberFormat="1" applyFont="1" applyFill="1" applyBorder="1" applyAlignment="1">
      <alignment horizontal="center" vertical="center" wrapText="1"/>
    </xf>
    <xf numFmtId="0" fontId="30" fillId="4" borderId="4" xfId="114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/>
    </xf>
    <xf numFmtId="0" fontId="14" fillId="4" borderId="1" xfId="68" applyNumberFormat="1" applyFont="1" applyFill="1" applyBorder="1" applyAlignment="1">
      <alignment horizontal="center" vertical="center"/>
    </xf>
    <xf numFmtId="0" fontId="30" fillId="4" borderId="1" xfId="114" applyNumberFormat="1" applyFont="1" applyFill="1" applyBorder="1" applyAlignment="1">
      <alignment horizontal="center" vertical="center" wrapText="1"/>
    </xf>
    <xf numFmtId="0" fontId="30" fillId="4" borderId="2" xfId="119" applyNumberFormat="1" applyFont="1" applyFill="1" applyBorder="1" applyAlignment="1">
      <alignment horizontal="center" vertical="center" wrapText="1"/>
    </xf>
    <xf numFmtId="0" fontId="14" fillId="4" borderId="2" xfId="119" applyNumberFormat="1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/>
    </xf>
    <xf numFmtId="49" fontId="14" fillId="4" borderId="1" xfId="119" applyNumberFormat="1" applyFont="1" applyFill="1" applyBorder="1" applyAlignment="1">
      <alignment horizontal="center" vertical="center"/>
    </xf>
    <xf numFmtId="49" fontId="14" fillId="4" borderId="2" xfId="157" applyNumberFormat="1" applyFont="1" applyFill="1" applyBorder="1" applyAlignment="1">
      <alignment horizontal="center" vertical="center" wrapText="1"/>
    </xf>
    <xf numFmtId="49" fontId="14" fillId="4" borderId="1" xfId="119" applyNumberFormat="1" applyFont="1" applyFill="1" applyBorder="1" applyAlignment="1">
      <alignment horizontal="center" vertical="center" wrapText="1"/>
    </xf>
    <xf numFmtId="0" fontId="30" fillId="4" borderId="3" xfId="119" applyNumberFormat="1" applyFont="1" applyFill="1" applyBorder="1" applyAlignment="1">
      <alignment horizontal="center" vertical="center" wrapText="1"/>
    </xf>
    <xf numFmtId="0" fontId="14" fillId="4" borderId="3" xfId="119" applyNumberFormat="1" applyFont="1" applyFill="1" applyBorder="1" applyAlignment="1">
      <alignment horizontal="center" vertical="center" wrapText="1"/>
    </xf>
    <xf numFmtId="49" fontId="14" fillId="4" borderId="3" xfId="157" applyNumberFormat="1" applyFont="1" applyFill="1" applyBorder="1" applyAlignment="1">
      <alignment horizontal="center" vertical="center" wrapText="1"/>
    </xf>
    <xf numFmtId="49" fontId="14" fillId="4" borderId="1" xfId="157" applyNumberFormat="1" applyFont="1" applyFill="1" applyBorder="1" applyAlignment="1">
      <alignment horizontal="center" vertical="center" wrapText="1"/>
    </xf>
    <xf numFmtId="0" fontId="30" fillId="4" borderId="4" xfId="119" applyNumberFormat="1" applyFont="1" applyFill="1" applyBorder="1" applyAlignment="1">
      <alignment horizontal="center" vertical="center" wrapText="1"/>
    </xf>
    <xf numFmtId="49" fontId="14" fillId="4" borderId="4" xfId="157" applyNumberFormat="1" applyFont="1" applyFill="1" applyBorder="1" applyAlignment="1">
      <alignment horizontal="center" vertical="center" wrapText="1"/>
    </xf>
    <xf numFmtId="0" fontId="30" fillId="4" borderId="1" xfId="119" applyNumberFormat="1" applyFont="1" applyFill="1" applyBorder="1" applyAlignment="1">
      <alignment horizontal="center" vertical="center" wrapText="1"/>
    </xf>
    <xf numFmtId="0" fontId="30" fillId="4" borderId="2" xfId="68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 wrapText="1"/>
    </xf>
    <xf numFmtId="0" fontId="30" fillId="4" borderId="1" xfId="68" applyFont="1" applyFill="1" applyBorder="1" applyAlignment="1">
      <alignment horizontal="center" vertical="center" wrapText="1"/>
    </xf>
    <xf numFmtId="49" fontId="14" fillId="4" borderId="1" xfId="68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0" fillId="4" borderId="4" xfId="68" applyFont="1" applyFill="1" applyBorder="1" applyAlignment="1">
      <alignment horizontal="center" vertical="center" wrapText="1"/>
    </xf>
    <xf numFmtId="0" fontId="14" fillId="4" borderId="4" xfId="68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/>
    </xf>
    <xf numFmtId="0" fontId="10" fillId="0" borderId="1" xfId="72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0" fontId="14" fillId="4" borderId="1" xfId="140" applyNumberFormat="1" applyFont="1" applyFill="1" applyBorder="1" applyAlignment="1">
      <alignment horizontal="center" vertical="center" wrapText="1"/>
    </xf>
    <xf numFmtId="0" fontId="14" fillId="4" borderId="1" xfId="77" applyNumberFormat="1" applyFont="1" applyFill="1" applyBorder="1" applyAlignment="1">
      <alignment horizontal="center" vertical="center"/>
    </xf>
    <xf numFmtId="49" fontId="14" fillId="4" borderId="1" xfId="77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 wrapText="1"/>
    </xf>
    <xf numFmtId="0" fontId="14" fillId="4" borderId="2" xfId="77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 wrapText="1"/>
    </xf>
    <xf numFmtId="0" fontId="14" fillId="4" borderId="4" xfId="77" applyNumberFormat="1" applyFont="1" applyFill="1" applyBorder="1" applyAlignment="1">
      <alignment horizontal="center" vertical="center"/>
    </xf>
    <xf numFmtId="49" fontId="14" fillId="4" borderId="1" xfId="108" applyNumberFormat="1" applyFont="1" applyFill="1" applyBorder="1" applyAlignment="1" applyProtection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 wrapText="1"/>
    </xf>
    <xf numFmtId="0" fontId="14" fillId="4" borderId="3" xfId="77" applyNumberFormat="1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 wrapText="1"/>
    </xf>
    <xf numFmtId="49" fontId="14" fillId="4" borderId="1" xfId="77" applyNumberFormat="1" applyFont="1" applyFill="1" applyBorder="1" applyAlignment="1">
      <alignment horizontal="center" vertical="center" wrapText="1"/>
    </xf>
    <xf numFmtId="0" fontId="14" fillId="4" borderId="1" xfId="140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/>
    </xf>
    <xf numFmtId="0" fontId="14" fillId="4" borderId="2" xfId="140" applyFont="1" applyFill="1" applyBorder="1" applyAlignment="1">
      <alignment horizontal="center" vertical="center"/>
    </xf>
    <xf numFmtId="49" fontId="2" fillId="3" borderId="1" xfId="165" applyNumberFormat="1" applyFont="1" applyFill="1" applyBorder="1" applyAlignment="1">
      <alignment horizontal="center" vertical="center" wrapText="1"/>
    </xf>
    <xf numFmtId="0" fontId="14" fillId="4" borderId="3" xfId="140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/>
    </xf>
    <xf numFmtId="49" fontId="2" fillId="3" borderId="1" xfId="77" applyNumberFormat="1" applyFont="1" applyFill="1" applyBorder="1" applyAlignment="1">
      <alignment horizontal="center" vertical="center"/>
    </xf>
    <xf numFmtId="0" fontId="14" fillId="4" borderId="1" xfId="140" applyFont="1" applyFill="1" applyBorder="1" applyAlignment="1">
      <alignment horizontal="center" vertical="center"/>
    </xf>
    <xf numFmtId="49" fontId="14" fillId="4" borderId="1" xfId="140" applyNumberFormat="1" applyFont="1" applyFill="1" applyBorder="1" applyAlignment="1">
      <alignment horizontal="center" vertical="center"/>
    </xf>
    <xf numFmtId="0" fontId="14" fillId="4" borderId="4" xfId="14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" xfId="108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49" fontId="11" fillId="2" borderId="1" xfId="86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49" fontId="31" fillId="0" borderId="1" xfId="87" applyNumberFormat="1" applyFont="1" applyFill="1" applyBorder="1" applyAlignment="1">
      <alignment horizontal="center" vertical="center" wrapText="1"/>
    </xf>
    <xf numFmtId="0" fontId="31" fillId="0" borderId="1" xfId="87" applyFont="1" applyFill="1" applyBorder="1" applyAlignment="1">
      <alignment horizontal="center" vertical="center" wrapText="1"/>
    </xf>
    <xf numFmtId="0" fontId="31" fillId="0" borderId="6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/>
    </xf>
    <xf numFmtId="0" fontId="31" fillId="0" borderId="11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 wrapText="1"/>
    </xf>
    <xf numFmtId="0" fontId="38" fillId="2" borderId="3" xfId="87" applyFont="1" applyFill="1" applyBorder="1" applyAlignment="1">
      <alignment horizontal="center" vertical="center" wrapText="1"/>
    </xf>
    <xf numFmtId="0" fontId="39" fillId="2" borderId="3" xfId="87" applyFont="1" applyFill="1" applyBorder="1" applyAlignment="1">
      <alignment horizontal="center" vertical="center" wrapText="1"/>
    </xf>
    <xf numFmtId="0" fontId="38" fillId="2" borderId="7" xfId="87" applyFont="1" applyFill="1" applyBorder="1" applyAlignment="1">
      <alignment horizontal="center" vertical="center" wrapText="1"/>
    </xf>
    <xf numFmtId="49" fontId="38" fillId="2" borderId="1" xfId="87" applyNumberFormat="1" applyFont="1" applyFill="1" applyBorder="1" applyAlignment="1">
      <alignment horizontal="center" vertical="center" wrapText="1"/>
    </xf>
    <xf numFmtId="0" fontId="31" fillId="0" borderId="2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 wrapText="1"/>
    </xf>
    <xf numFmtId="0" fontId="31" fillId="0" borderId="4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/>
    </xf>
    <xf numFmtId="0" fontId="31" fillId="0" borderId="11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 wrapText="1"/>
    </xf>
    <xf numFmtId="49" fontId="2" fillId="3" borderId="1" xfId="127" applyNumberFormat="1" applyFont="1" applyFill="1" applyBorder="1" applyAlignment="1">
      <alignment horizontal="center" vertical="center" wrapText="1"/>
    </xf>
    <xf numFmtId="49" fontId="31" fillId="0" borderId="11" xfId="127" applyNumberFormat="1" applyFont="1" applyFill="1" applyBorder="1" applyAlignment="1" applyProtection="1">
      <alignment horizontal="center" vertical="center"/>
    </xf>
    <xf numFmtId="49" fontId="31" fillId="0" borderId="2" xfId="127" applyNumberFormat="1" applyFont="1" applyFill="1" applyBorder="1" applyAlignment="1" applyProtection="1">
      <alignment horizontal="center" vertical="center"/>
    </xf>
    <xf numFmtId="49" fontId="31" fillId="0" borderId="3" xfId="127" applyNumberFormat="1" applyFont="1" applyFill="1" applyBorder="1" applyAlignment="1" applyProtection="1">
      <alignment horizontal="center" vertical="center"/>
    </xf>
    <xf numFmtId="0" fontId="31" fillId="0" borderId="1" xfId="108" applyNumberFormat="1" applyFont="1" applyFill="1" applyBorder="1" applyAlignment="1" applyProtection="1">
      <alignment horizontal="center" vertical="center"/>
    </xf>
    <xf numFmtId="0" fontId="31" fillId="0" borderId="4" xfId="87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6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49" fontId="22" fillId="4" borderId="1" xfId="74" applyNumberFormat="1" applyFont="1" applyFill="1" applyBorder="1" applyAlignment="1">
      <alignment horizontal="center" vertical="center" wrapText="1"/>
    </xf>
    <xf numFmtId="0" fontId="22" fillId="4" borderId="1" xfId="127" applyNumberFormat="1" applyFont="1" applyFill="1" applyBorder="1" applyAlignment="1" applyProtection="1">
      <alignment horizontal="center" vertical="center" wrapText="1"/>
    </xf>
    <xf numFmtId="0" fontId="22" fillId="4" borderId="2" xfId="98" applyFont="1" applyFill="1" applyBorder="1" applyAlignment="1">
      <alignment horizontal="center" vertical="center" wrapText="1"/>
    </xf>
    <xf numFmtId="0" fontId="38" fillId="7" borderId="3" xfId="87" applyFont="1" applyFill="1" applyBorder="1" applyAlignment="1">
      <alignment horizontal="center" vertical="center" wrapText="1"/>
    </xf>
    <xf numFmtId="0" fontId="38" fillId="7" borderId="1" xfId="127" applyNumberFormat="1" applyFont="1" applyFill="1" applyBorder="1" applyAlignment="1" applyProtection="1">
      <alignment horizontal="center" vertical="center"/>
    </xf>
    <xf numFmtId="0" fontId="38" fillId="2" borderId="1" xfId="87" applyFont="1" applyFill="1" applyBorder="1" applyAlignment="1">
      <alignment horizontal="center" vertical="center" wrapText="1"/>
    </xf>
    <xf numFmtId="49" fontId="11" fillId="7" borderId="1" xfId="127" applyNumberFormat="1" applyFont="1" applyFill="1" applyBorder="1" applyAlignment="1">
      <alignment horizontal="center" vertical="center"/>
    </xf>
    <xf numFmtId="0" fontId="38" fillId="7" borderId="1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/>
    </xf>
    <xf numFmtId="0" fontId="31" fillId="0" borderId="7" xfId="87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8" fillId="2" borderId="4" xfId="87" applyFont="1" applyFill="1" applyBorder="1" applyAlignment="1">
      <alignment horizontal="center" vertical="center" wrapText="1"/>
    </xf>
    <xf numFmtId="0" fontId="38" fillId="2" borderId="12" xfId="87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31" fillId="0" borderId="11" xfId="120" applyNumberFormat="1" applyFont="1" applyFill="1" applyBorder="1" applyAlignment="1">
      <alignment horizontal="center" vertical="center"/>
    </xf>
    <xf numFmtId="49" fontId="31" fillId="0" borderId="1" xfId="12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1" fillId="0" borderId="2" xfId="108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" fillId="0" borderId="2" xfId="78" applyNumberFormat="1" applyFont="1" applyBorder="1" applyAlignment="1">
      <alignment horizontal="center" vertical="center" wrapText="1"/>
    </xf>
    <xf numFmtId="0" fontId="2" fillId="0" borderId="3" xfId="78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49" fontId="38" fillId="2" borderId="1" xfId="127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5" fillId="5" borderId="1" xfId="0" applyNumberFormat="1" applyFont="1" applyFill="1" applyBorder="1" applyAlignment="1">
      <alignment horizontal="center" vertical="center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  <cellStyle name="常规 10 3 2 2 3" xfId="1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38"/>
  <sheetViews>
    <sheetView zoomScaleSheetLayoutView="60" workbookViewId="0">
      <pane ySplit="3" topLeftCell="A209" activePane="bottomLeft" state="frozen"/>
      <selection/>
      <selection pane="bottomLeft" activeCell="G213" sqref="G213"/>
    </sheetView>
  </sheetViews>
  <sheetFormatPr defaultColWidth="9" defaultRowHeight="15.6" outlineLevelCol="7"/>
  <cols>
    <col min="1" max="1" width="8.5" style="78" customWidth="1"/>
    <col min="2" max="2" width="9.625" style="2" customWidth="1"/>
    <col min="3" max="3" width="9.625" style="73" customWidth="1"/>
    <col min="4" max="4" width="9.625" style="2" customWidth="1"/>
    <col min="5" max="5" width="12.2" style="249" customWidth="1"/>
    <col min="6" max="6" width="12.2" style="23" customWidth="1"/>
    <col min="7" max="7" width="29.625" style="9" customWidth="1"/>
    <col min="8" max="16384" width="9" style="2"/>
  </cols>
  <sheetData>
    <row r="1" s="1" customFormat="1" ht="39" customHeight="1" spans="1:7">
      <c r="A1" s="82" t="s">
        <v>0</v>
      </c>
      <c r="B1" s="82"/>
      <c r="C1" s="82"/>
      <c r="D1" s="82"/>
      <c r="E1" s="82"/>
      <c r="F1" s="82"/>
      <c r="G1" s="9"/>
    </row>
    <row r="2" ht="32.25" customHeight="1" spans="1:6">
      <c r="A2" s="12">
        <v>46054</v>
      </c>
      <c r="B2" s="12"/>
      <c r="C2" s="12"/>
      <c r="D2" s="12"/>
      <c r="E2" s="12"/>
      <c r="F2" s="12"/>
    </row>
    <row r="3" s="247" customFormat="1" ht="40.5" customHeight="1" spans="1:7">
      <c r="A3" s="250" t="s">
        <v>1</v>
      </c>
      <c r="B3" s="251" t="s">
        <v>2</v>
      </c>
      <c r="C3" s="252" t="s">
        <v>3</v>
      </c>
      <c r="D3" s="252" t="s">
        <v>4</v>
      </c>
      <c r="E3" s="251" t="s">
        <v>5</v>
      </c>
      <c r="F3" s="253" t="s">
        <v>6</v>
      </c>
      <c r="G3" s="254"/>
    </row>
    <row r="4" ht="24" customHeight="1" spans="1:6">
      <c r="A4" s="255">
        <v>510002</v>
      </c>
      <c r="B4" s="255" t="s">
        <v>7</v>
      </c>
      <c r="C4" s="53" t="s">
        <v>8</v>
      </c>
      <c r="D4" s="255">
        <v>1</v>
      </c>
      <c r="E4" s="54" t="s">
        <v>9</v>
      </c>
      <c r="F4" s="23">
        <v>585</v>
      </c>
    </row>
    <row r="5" ht="24" customHeight="1" spans="1:6">
      <c r="A5" s="255">
        <v>510005</v>
      </c>
      <c r="B5" s="255" t="s">
        <v>7</v>
      </c>
      <c r="C5" s="256" t="s">
        <v>10</v>
      </c>
      <c r="D5" s="255">
        <v>1</v>
      </c>
      <c r="E5" s="54" t="s">
        <v>9</v>
      </c>
      <c r="F5" s="23">
        <v>485</v>
      </c>
    </row>
    <row r="6" ht="24" customHeight="1" spans="1:6">
      <c r="A6" s="255">
        <v>510007</v>
      </c>
      <c r="B6" s="255" t="s">
        <v>7</v>
      </c>
      <c r="C6" s="256" t="s">
        <v>11</v>
      </c>
      <c r="D6" s="255">
        <v>1</v>
      </c>
      <c r="E6" s="257" t="s">
        <v>9</v>
      </c>
      <c r="F6" s="23">
        <v>585</v>
      </c>
    </row>
    <row r="7" ht="24" customHeight="1" spans="1:6">
      <c r="A7" s="255">
        <v>510008</v>
      </c>
      <c r="B7" s="255" t="s">
        <v>7</v>
      </c>
      <c r="C7" s="258" t="s">
        <v>12</v>
      </c>
      <c r="D7" s="255">
        <v>1</v>
      </c>
      <c r="E7" s="259" t="s">
        <v>9</v>
      </c>
      <c r="F7" s="23">
        <v>485</v>
      </c>
    </row>
    <row r="8" ht="24" customHeight="1" spans="1:6">
      <c r="A8" s="255">
        <v>510009</v>
      </c>
      <c r="B8" s="260" t="s">
        <v>7</v>
      </c>
      <c r="C8" s="260" t="s">
        <v>13</v>
      </c>
      <c r="D8" s="260">
        <v>1</v>
      </c>
      <c r="E8" s="54" t="s">
        <v>9</v>
      </c>
      <c r="F8" s="23">
        <v>585</v>
      </c>
    </row>
    <row r="9" ht="24" customHeight="1" spans="1:6">
      <c r="A9" s="261">
        <v>510010</v>
      </c>
      <c r="B9" s="261" t="s">
        <v>7</v>
      </c>
      <c r="C9" s="261" t="s">
        <v>14</v>
      </c>
      <c r="D9" s="261">
        <v>2</v>
      </c>
      <c r="E9" s="262" t="s">
        <v>9</v>
      </c>
      <c r="F9" s="23">
        <v>1170</v>
      </c>
    </row>
    <row r="10" ht="24" customHeight="1" spans="1:5">
      <c r="A10" s="263"/>
      <c r="B10" s="263"/>
      <c r="C10" s="263"/>
      <c r="D10" s="263"/>
      <c r="E10" s="262" t="s">
        <v>9</v>
      </c>
    </row>
    <row r="11" s="2" customFormat="1" ht="24" customHeight="1" spans="1:7">
      <c r="A11" s="264" t="s">
        <v>15</v>
      </c>
      <c r="B11" s="265"/>
      <c r="C11" s="266">
        <f>COUNTIF(B4:B10,"Y")</f>
        <v>6</v>
      </c>
      <c r="D11" s="266">
        <f>SUM(D4:D10)</f>
        <v>7</v>
      </c>
      <c r="E11" s="267"/>
      <c r="F11" s="264">
        <f>SUM(F4:F10)</f>
        <v>3895</v>
      </c>
      <c r="G11" s="9"/>
    </row>
    <row r="12" ht="24" customHeight="1" spans="1:6">
      <c r="A12" s="268">
        <v>520001</v>
      </c>
      <c r="B12" s="268" t="s">
        <v>7</v>
      </c>
      <c r="C12" s="269" t="s">
        <v>16</v>
      </c>
      <c r="D12" s="268">
        <v>2</v>
      </c>
      <c r="E12" s="270" t="s">
        <v>9</v>
      </c>
      <c r="F12" s="23">
        <v>1170</v>
      </c>
    </row>
    <row r="13" ht="24" customHeight="1" spans="1:5">
      <c r="A13" s="271"/>
      <c r="B13" s="271"/>
      <c r="C13" s="272"/>
      <c r="D13" s="271"/>
      <c r="E13" s="270" t="s">
        <v>9</v>
      </c>
    </row>
    <row r="14" ht="24" customHeight="1" spans="1:6">
      <c r="A14" s="273">
        <v>520003</v>
      </c>
      <c r="B14" s="273" t="s">
        <v>7</v>
      </c>
      <c r="C14" s="274" t="s">
        <v>17</v>
      </c>
      <c r="D14" s="273">
        <v>1</v>
      </c>
      <c r="E14" s="270" t="s">
        <v>9</v>
      </c>
      <c r="F14" s="23">
        <v>585</v>
      </c>
    </row>
    <row r="15" ht="24" customHeight="1" spans="1:6">
      <c r="A15" s="273">
        <v>520004</v>
      </c>
      <c r="B15" s="273" t="s">
        <v>7</v>
      </c>
      <c r="C15" s="275" t="s">
        <v>18</v>
      </c>
      <c r="D15" s="273">
        <v>1</v>
      </c>
      <c r="E15" s="270" t="s">
        <v>9</v>
      </c>
      <c r="F15" s="23">
        <v>585</v>
      </c>
    </row>
    <row r="16" ht="24" customHeight="1" spans="1:6">
      <c r="A16" s="268">
        <v>520006</v>
      </c>
      <c r="B16" s="268" t="s">
        <v>7</v>
      </c>
      <c r="C16" s="269" t="s">
        <v>19</v>
      </c>
      <c r="D16" s="268">
        <v>2</v>
      </c>
      <c r="E16" s="270" t="s">
        <v>9</v>
      </c>
      <c r="F16" s="23">
        <v>1480</v>
      </c>
    </row>
    <row r="17" ht="24" customHeight="1" spans="1:5">
      <c r="A17" s="271"/>
      <c r="B17" s="271"/>
      <c r="C17" s="272"/>
      <c r="D17" s="271"/>
      <c r="E17" s="270" t="s">
        <v>9</v>
      </c>
    </row>
    <row r="18" ht="24" customHeight="1" spans="1:6">
      <c r="A18" s="268">
        <v>520007</v>
      </c>
      <c r="B18" s="268" t="s">
        <v>7</v>
      </c>
      <c r="C18" s="276" t="s">
        <v>20</v>
      </c>
      <c r="D18" s="268">
        <v>2</v>
      </c>
      <c r="E18" s="270" t="s">
        <v>9</v>
      </c>
      <c r="F18" s="23">
        <v>970</v>
      </c>
    </row>
    <row r="19" ht="24" customHeight="1" spans="1:5">
      <c r="A19" s="271"/>
      <c r="B19" s="271"/>
      <c r="C19" s="277"/>
      <c r="D19" s="271"/>
      <c r="E19" s="270" t="s">
        <v>9</v>
      </c>
    </row>
    <row r="20" ht="24" customHeight="1" spans="1:6">
      <c r="A20" s="273">
        <v>520008</v>
      </c>
      <c r="B20" s="273" t="s">
        <v>7</v>
      </c>
      <c r="C20" s="278" t="s">
        <v>21</v>
      </c>
      <c r="D20" s="273">
        <v>1</v>
      </c>
      <c r="E20" s="270" t="s">
        <v>9</v>
      </c>
      <c r="F20" s="23">
        <v>485</v>
      </c>
    </row>
    <row r="21" ht="24" customHeight="1" spans="1:6">
      <c r="A21" s="273">
        <v>520009</v>
      </c>
      <c r="B21" s="273" t="s">
        <v>7</v>
      </c>
      <c r="C21" s="279" t="s">
        <v>22</v>
      </c>
      <c r="D21" s="273">
        <v>1</v>
      </c>
      <c r="E21" s="270" t="s">
        <v>9</v>
      </c>
      <c r="F21" s="23">
        <v>585</v>
      </c>
    </row>
    <row r="22" ht="24" customHeight="1" spans="1:6">
      <c r="A22" s="273">
        <v>520011</v>
      </c>
      <c r="B22" s="273" t="s">
        <v>7</v>
      </c>
      <c r="C22" s="280" t="s">
        <v>23</v>
      </c>
      <c r="D22" s="273">
        <v>1</v>
      </c>
      <c r="E22" s="270" t="s">
        <v>9</v>
      </c>
      <c r="F22" s="23">
        <v>485</v>
      </c>
    </row>
    <row r="23" ht="24" customHeight="1" spans="1:6">
      <c r="A23" s="273">
        <v>520013</v>
      </c>
      <c r="B23" s="273" t="s">
        <v>7</v>
      </c>
      <c r="C23" s="281" t="s">
        <v>24</v>
      </c>
      <c r="D23" s="282">
        <v>1</v>
      </c>
      <c r="E23" s="283" t="s">
        <v>9</v>
      </c>
      <c r="F23" s="23">
        <v>585</v>
      </c>
    </row>
    <row r="24" ht="24" customHeight="1" spans="1:6">
      <c r="A24" s="268">
        <v>520015</v>
      </c>
      <c r="B24" s="268" t="s">
        <v>7</v>
      </c>
      <c r="C24" s="284" t="s">
        <v>25</v>
      </c>
      <c r="D24" s="285">
        <v>2</v>
      </c>
      <c r="E24" s="283" t="s">
        <v>9</v>
      </c>
      <c r="F24" s="23">
        <v>1050</v>
      </c>
    </row>
    <row r="25" ht="24" customHeight="1" spans="1:5">
      <c r="A25" s="286"/>
      <c r="B25" s="286"/>
      <c r="C25" s="287"/>
      <c r="D25" s="288"/>
      <c r="E25" s="283" t="s">
        <v>9</v>
      </c>
    </row>
    <row r="26" ht="24" customHeight="1" spans="1:6">
      <c r="A26" s="273">
        <v>520016</v>
      </c>
      <c r="B26" s="273" t="s">
        <v>7</v>
      </c>
      <c r="C26" s="289" t="s">
        <v>26</v>
      </c>
      <c r="D26" s="282">
        <v>1</v>
      </c>
      <c r="E26" s="283" t="s">
        <v>9</v>
      </c>
      <c r="F26" s="23">
        <v>485</v>
      </c>
    </row>
    <row r="27" ht="24" customHeight="1" spans="1:6">
      <c r="A27" s="273">
        <v>520017</v>
      </c>
      <c r="B27" s="273" t="s">
        <v>7</v>
      </c>
      <c r="C27" s="278" t="s">
        <v>27</v>
      </c>
      <c r="D27" s="273">
        <v>1</v>
      </c>
      <c r="E27" s="290" t="s">
        <v>9</v>
      </c>
      <c r="F27" s="23">
        <v>585</v>
      </c>
    </row>
    <row r="28" ht="24" customHeight="1" spans="1:6">
      <c r="A28" s="273">
        <v>520019</v>
      </c>
      <c r="B28" s="273" t="s">
        <v>7</v>
      </c>
      <c r="C28" s="278" t="s">
        <v>28</v>
      </c>
      <c r="D28" s="273">
        <v>1</v>
      </c>
      <c r="E28" s="270" t="s">
        <v>9</v>
      </c>
      <c r="F28" s="23">
        <v>585</v>
      </c>
    </row>
    <row r="29" ht="24" customHeight="1" spans="1:7">
      <c r="A29" s="268">
        <v>520020</v>
      </c>
      <c r="B29" s="268" t="s">
        <v>7</v>
      </c>
      <c r="C29" s="269" t="s">
        <v>29</v>
      </c>
      <c r="D29" s="268">
        <v>3</v>
      </c>
      <c r="E29" s="270" t="s">
        <v>9</v>
      </c>
      <c r="F29" s="23">
        <v>1455</v>
      </c>
      <c r="G29" s="291"/>
    </row>
    <row r="30" ht="24" customHeight="1" spans="1:5">
      <c r="A30" s="286"/>
      <c r="B30" s="286"/>
      <c r="C30" s="292"/>
      <c r="D30" s="286"/>
      <c r="E30" s="270" t="s">
        <v>9</v>
      </c>
    </row>
    <row r="31" ht="24" customHeight="1" spans="1:5">
      <c r="A31" s="271"/>
      <c r="B31" s="271"/>
      <c r="C31" s="272"/>
      <c r="D31" s="271"/>
      <c r="E31" s="270" t="s">
        <v>9</v>
      </c>
    </row>
    <row r="32" ht="24" customHeight="1" spans="1:6">
      <c r="A32" s="293">
        <v>520023</v>
      </c>
      <c r="B32" s="293" t="s">
        <v>7</v>
      </c>
      <c r="C32" s="294" t="s">
        <v>30</v>
      </c>
      <c r="D32" s="293">
        <v>3</v>
      </c>
      <c r="E32" s="270" t="s">
        <v>9</v>
      </c>
      <c r="F32" s="23">
        <v>1455</v>
      </c>
    </row>
    <row r="33" ht="24" customHeight="1" spans="1:5">
      <c r="A33" s="295"/>
      <c r="B33" s="295"/>
      <c r="C33" s="296"/>
      <c r="D33" s="295"/>
      <c r="E33" s="270" t="s">
        <v>9</v>
      </c>
    </row>
    <row r="34" ht="24" customHeight="1" spans="1:5">
      <c r="A34" s="297"/>
      <c r="B34" s="297"/>
      <c r="C34" s="298"/>
      <c r="D34" s="297"/>
      <c r="E34" s="290" t="s">
        <v>9</v>
      </c>
    </row>
    <row r="35" ht="24" customHeight="1" spans="1:6">
      <c r="A35" s="268">
        <v>520024</v>
      </c>
      <c r="B35" s="268" t="s">
        <v>7</v>
      </c>
      <c r="C35" s="269" t="s">
        <v>31</v>
      </c>
      <c r="D35" s="268">
        <v>3</v>
      </c>
      <c r="E35" s="270" t="s">
        <v>9</v>
      </c>
      <c r="F35" s="23">
        <v>1755</v>
      </c>
    </row>
    <row r="36" ht="24" customHeight="1" spans="1:5">
      <c r="A36" s="286"/>
      <c r="B36" s="286"/>
      <c r="C36" s="292"/>
      <c r="D36" s="286"/>
      <c r="E36" s="270" t="s">
        <v>9</v>
      </c>
    </row>
    <row r="37" ht="24" customHeight="1" spans="1:5">
      <c r="A37" s="271"/>
      <c r="B37" s="271"/>
      <c r="C37" s="272"/>
      <c r="D37" s="271"/>
      <c r="E37" s="270" t="s">
        <v>9</v>
      </c>
    </row>
    <row r="38" ht="24" customHeight="1" spans="1:7">
      <c r="A38" s="299">
        <v>520025</v>
      </c>
      <c r="B38" s="299" t="s">
        <v>7</v>
      </c>
      <c r="C38" s="93" t="s">
        <v>32</v>
      </c>
      <c r="D38" s="300">
        <v>1</v>
      </c>
      <c r="E38" s="270" t="s">
        <v>9</v>
      </c>
      <c r="F38" s="23">
        <v>485</v>
      </c>
      <c r="G38" s="301"/>
    </row>
    <row r="39" ht="24" customHeight="1" spans="1:6">
      <c r="A39" s="268">
        <v>520026</v>
      </c>
      <c r="B39" s="268" t="s">
        <v>7</v>
      </c>
      <c r="C39" s="302" t="s">
        <v>33</v>
      </c>
      <c r="D39" s="285">
        <v>2</v>
      </c>
      <c r="E39" s="283" t="s">
        <v>9</v>
      </c>
      <c r="F39" s="23">
        <v>970</v>
      </c>
    </row>
    <row r="40" ht="24" customHeight="1" spans="1:5">
      <c r="A40" s="271"/>
      <c r="B40" s="271"/>
      <c r="C40" s="303"/>
      <c r="D40" s="304"/>
      <c r="E40" s="283" t="s">
        <v>9</v>
      </c>
    </row>
    <row r="41" ht="24" customHeight="1" spans="1:6">
      <c r="A41" s="273">
        <v>520029</v>
      </c>
      <c r="B41" s="273" t="s">
        <v>7</v>
      </c>
      <c r="C41" s="305" t="s">
        <v>34</v>
      </c>
      <c r="D41" s="282">
        <v>1</v>
      </c>
      <c r="E41" s="283" t="s">
        <v>9</v>
      </c>
      <c r="F41" s="23">
        <v>585</v>
      </c>
    </row>
    <row r="42" ht="24" customHeight="1" spans="1:6">
      <c r="A42" s="293">
        <v>520030</v>
      </c>
      <c r="B42" s="293" t="s">
        <v>7</v>
      </c>
      <c r="C42" s="306" t="s">
        <v>35</v>
      </c>
      <c r="D42" s="307">
        <v>2</v>
      </c>
      <c r="E42" s="283" t="s">
        <v>9</v>
      </c>
      <c r="F42" s="23">
        <v>970</v>
      </c>
    </row>
    <row r="43" ht="24" customHeight="1" spans="1:5">
      <c r="A43" s="297"/>
      <c r="B43" s="297"/>
      <c r="C43" s="308"/>
      <c r="D43" s="309"/>
      <c r="E43" s="283" t="s">
        <v>9</v>
      </c>
    </row>
    <row r="44" ht="24" customHeight="1" spans="1:6">
      <c r="A44" s="293">
        <v>520031</v>
      </c>
      <c r="B44" s="293" t="s">
        <v>7</v>
      </c>
      <c r="C44" s="269" t="s">
        <v>36</v>
      </c>
      <c r="D44" s="293">
        <v>1</v>
      </c>
      <c r="E44" s="310" t="s">
        <v>9</v>
      </c>
      <c r="F44" s="85">
        <v>485</v>
      </c>
    </row>
    <row r="45" ht="24" customHeight="1" spans="1:6">
      <c r="A45" s="293">
        <v>520032</v>
      </c>
      <c r="B45" s="293" t="s">
        <v>7</v>
      </c>
      <c r="C45" s="269" t="s">
        <v>37</v>
      </c>
      <c r="D45" s="293">
        <v>2</v>
      </c>
      <c r="E45" s="270" t="s">
        <v>9</v>
      </c>
      <c r="F45" s="23">
        <v>970</v>
      </c>
    </row>
    <row r="46" ht="24" customHeight="1" spans="1:5">
      <c r="A46" s="297"/>
      <c r="B46" s="297"/>
      <c r="C46" s="272"/>
      <c r="D46" s="297"/>
      <c r="E46" s="270" t="s">
        <v>9</v>
      </c>
    </row>
    <row r="47" ht="24" customHeight="1" spans="1:6">
      <c r="A47" s="293">
        <v>520033</v>
      </c>
      <c r="B47" s="293" t="s">
        <v>7</v>
      </c>
      <c r="C47" s="269" t="s">
        <v>38</v>
      </c>
      <c r="D47" s="293">
        <v>1</v>
      </c>
      <c r="E47" s="270" t="s">
        <v>9</v>
      </c>
      <c r="F47" s="23">
        <v>485</v>
      </c>
    </row>
    <row r="48" ht="24" customHeight="1" spans="1:6">
      <c r="A48" s="273">
        <v>520034</v>
      </c>
      <c r="B48" s="273" t="s">
        <v>7</v>
      </c>
      <c r="C48" s="278" t="s">
        <v>39</v>
      </c>
      <c r="D48" s="273">
        <v>1</v>
      </c>
      <c r="E48" s="270" t="s">
        <v>9</v>
      </c>
      <c r="F48" s="23">
        <v>585</v>
      </c>
    </row>
    <row r="49" ht="24" customHeight="1" spans="1:6">
      <c r="A49" s="268">
        <v>520036</v>
      </c>
      <c r="B49" s="285" t="s">
        <v>7</v>
      </c>
      <c r="C49" s="306" t="s">
        <v>40</v>
      </c>
      <c r="D49" s="285">
        <v>2</v>
      </c>
      <c r="E49" s="283" t="s">
        <v>9</v>
      </c>
      <c r="F49" s="23">
        <v>1170</v>
      </c>
    </row>
    <row r="50" ht="24" customHeight="1" spans="1:5">
      <c r="A50" s="271"/>
      <c r="B50" s="304"/>
      <c r="C50" s="308"/>
      <c r="D50" s="304"/>
      <c r="E50" s="311" t="s">
        <v>9</v>
      </c>
    </row>
    <row r="51" s="2" customFormat="1" ht="24" customHeight="1" spans="1:7">
      <c r="A51" s="273">
        <v>520037</v>
      </c>
      <c r="B51" s="282" t="s">
        <v>7</v>
      </c>
      <c r="C51" s="312" t="s">
        <v>41</v>
      </c>
      <c r="D51" s="282">
        <v>1</v>
      </c>
      <c r="E51" s="283" t="s">
        <v>9</v>
      </c>
      <c r="F51" s="23">
        <v>485</v>
      </c>
      <c r="G51" s="313"/>
    </row>
    <row r="52" ht="24" customHeight="1" spans="1:6">
      <c r="A52" s="293">
        <v>520041</v>
      </c>
      <c r="B52" s="307" t="s">
        <v>7</v>
      </c>
      <c r="C52" s="314" t="s">
        <v>42</v>
      </c>
      <c r="D52" s="307">
        <v>3</v>
      </c>
      <c r="E52" s="283" t="s">
        <v>9</v>
      </c>
      <c r="F52" s="23">
        <v>1755</v>
      </c>
    </row>
    <row r="53" ht="24" customHeight="1" spans="1:5">
      <c r="A53" s="295"/>
      <c r="B53" s="315"/>
      <c r="C53" s="316"/>
      <c r="D53" s="315"/>
      <c r="E53" s="283" t="s">
        <v>9</v>
      </c>
    </row>
    <row r="54" ht="24" customHeight="1" spans="1:5">
      <c r="A54" s="297"/>
      <c r="B54" s="309"/>
      <c r="C54" s="317"/>
      <c r="D54" s="309"/>
      <c r="E54" s="318" t="s">
        <v>9</v>
      </c>
    </row>
    <row r="55" ht="24" customHeight="1" spans="1:6">
      <c r="A55" s="273">
        <v>520042</v>
      </c>
      <c r="B55" s="282" t="s">
        <v>7</v>
      </c>
      <c r="C55" s="282" t="s">
        <v>43</v>
      </c>
      <c r="D55" s="282">
        <v>1</v>
      </c>
      <c r="E55" s="283" t="s">
        <v>9</v>
      </c>
      <c r="F55" s="23">
        <v>585</v>
      </c>
    </row>
    <row r="56" ht="24" customHeight="1" spans="1:6">
      <c r="A56" s="293">
        <v>520044</v>
      </c>
      <c r="B56" s="307" t="s">
        <v>7</v>
      </c>
      <c r="C56" s="285" t="s">
        <v>44</v>
      </c>
      <c r="D56" s="307">
        <v>3</v>
      </c>
      <c r="E56" s="283" t="s">
        <v>9</v>
      </c>
      <c r="F56" s="23">
        <v>1455</v>
      </c>
    </row>
    <row r="57" s="2" customFormat="1" ht="24" customHeight="1" spans="1:7">
      <c r="A57" s="295"/>
      <c r="B57" s="315"/>
      <c r="C57" s="288"/>
      <c r="D57" s="315"/>
      <c r="E57" s="283" t="s">
        <v>9</v>
      </c>
      <c r="F57" s="23"/>
      <c r="G57" s="9"/>
    </row>
    <row r="58" ht="24" customHeight="1" spans="1:5">
      <c r="A58" s="297"/>
      <c r="B58" s="309"/>
      <c r="C58" s="304"/>
      <c r="D58" s="309"/>
      <c r="E58" s="283" t="s">
        <v>9</v>
      </c>
    </row>
    <row r="59" ht="24" customHeight="1" spans="1:6">
      <c r="A59" s="273">
        <v>520045</v>
      </c>
      <c r="B59" s="282" t="s">
        <v>7</v>
      </c>
      <c r="C59" s="312" t="s">
        <v>45</v>
      </c>
      <c r="D59" s="282">
        <v>1</v>
      </c>
      <c r="E59" s="283" t="s">
        <v>9</v>
      </c>
      <c r="F59" s="23">
        <v>585</v>
      </c>
    </row>
    <row r="60" ht="24" customHeight="1" spans="1:6">
      <c r="A60" s="268">
        <v>520046</v>
      </c>
      <c r="B60" s="285" t="s">
        <v>7</v>
      </c>
      <c r="C60" s="306" t="s">
        <v>46</v>
      </c>
      <c r="D60" s="285">
        <v>2</v>
      </c>
      <c r="E60" s="283" t="s">
        <v>9</v>
      </c>
      <c r="F60" s="23">
        <v>970</v>
      </c>
    </row>
    <row r="61" ht="24" customHeight="1" spans="1:5">
      <c r="A61" s="271"/>
      <c r="B61" s="304"/>
      <c r="C61" s="308"/>
      <c r="D61" s="304"/>
      <c r="E61" s="283" t="s">
        <v>9</v>
      </c>
    </row>
    <row r="62" ht="24" customHeight="1" spans="1:6">
      <c r="A62" s="273">
        <v>520048</v>
      </c>
      <c r="B62" s="282" t="s">
        <v>7</v>
      </c>
      <c r="C62" s="312" t="s">
        <v>47</v>
      </c>
      <c r="D62" s="282">
        <v>1</v>
      </c>
      <c r="E62" s="283" t="s">
        <v>9</v>
      </c>
      <c r="F62" s="23">
        <v>585</v>
      </c>
    </row>
    <row r="63" ht="24" customHeight="1" spans="1:6">
      <c r="A63" s="319">
        <v>520049</v>
      </c>
      <c r="B63" s="282" t="s">
        <v>7</v>
      </c>
      <c r="C63" s="320" t="s">
        <v>48</v>
      </c>
      <c r="D63" s="321">
        <v>1</v>
      </c>
      <c r="E63" s="283" t="s">
        <v>9</v>
      </c>
      <c r="F63" s="23">
        <v>485</v>
      </c>
    </row>
    <row r="64" ht="24" customHeight="1" spans="1:6">
      <c r="A64" s="273">
        <v>520050</v>
      </c>
      <c r="B64" s="282" t="s">
        <v>7</v>
      </c>
      <c r="C64" s="312" t="s">
        <v>49</v>
      </c>
      <c r="D64" s="282">
        <v>1</v>
      </c>
      <c r="E64" s="283" t="s">
        <v>9</v>
      </c>
      <c r="F64" s="23">
        <v>585</v>
      </c>
    </row>
    <row r="65" s="3" customFormat="1" ht="24" customHeight="1" spans="1:7">
      <c r="A65" s="268">
        <v>520051</v>
      </c>
      <c r="B65" s="285" t="s">
        <v>7</v>
      </c>
      <c r="C65" s="322" t="s">
        <v>50</v>
      </c>
      <c r="D65" s="285">
        <v>3</v>
      </c>
      <c r="E65" s="283" t="s">
        <v>9</v>
      </c>
      <c r="F65" s="23">
        <v>1455</v>
      </c>
      <c r="G65" s="9"/>
    </row>
    <row r="66" s="3" customFormat="1" ht="24" customHeight="1" spans="1:7">
      <c r="A66" s="286"/>
      <c r="B66" s="288"/>
      <c r="C66" s="323"/>
      <c r="D66" s="288"/>
      <c r="E66" s="283" t="s">
        <v>9</v>
      </c>
      <c r="F66" s="23"/>
      <c r="G66" s="9"/>
    </row>
    <row r="67" s="3" customFormat="1" ht="24" customHeight="1" spans="1:7">
      <c r="A67" s="271"/>
      <c r="B67" s="304"/>
      <c r="C67" s="324"/>
      <c r="D67" s="304"/>
      <c r="E67" s="325" t="s">
        <v>9</v>
      </c>
      <c r="F67" s="23"/>
      <c r="G67" s="9"/>
    </row>
    <row r="68" s="3" customFormat="1" ht="24" customHeight="1" spans="1:7">
      <c r="A68" s="273">
        <v>520052</v>
      </c>
      <c r="B68" s="282" t="s">
        <v>7</v>
      </c>
      <c r="C68" s="282" t="s">
        <v>51</v>
      </c>
      <c r="D68" s="282">
        <v>1</v>
      </c>
      <c r="E68" s="283" t="s">
        <v>9</v>
      </c>
      <c r="F68" s="23">
        <v>585</v>
      </c>
      <c r="G68" s="9"/>
    </row>
    <row r="69" s="3" customFormat="1" ht="24" customHeight="1" spans="1:7">
      <c r="A69" s="273">
        <v>520053</v>
      </c>
      <c r="B69" s="282" t="s">
        <v>7</v>
      </c>
      <c r="C69" s="312" t="s">
        <v>52</v>
      </c>
      <c r="D69" s="282">
        <v>1</v>
      </c>
      <c r="E69" s="283" t="s">
        <v>9</v>
      </c>
      <c r="F69" s="23">
        <v>485</v>
      </c>
      <c r="G69" s="9"/>
    </row>
    <row r="70" s="3" customFormat="1" ht="24" customHeight="1" spans="1:7">
      <c r="A70" s="268">
        <v>520054</v>
      </c>
      <c r="B70" s="285" t="s">
        <v>7</v>
      </c>
      <c r="C70" s="306" t="s">
        <v>53</v>
      </c>
      <c r="D70" s="285">
        <v>2</v>
      </c>
      <c r="E70" s="283" t="s">
        <v>9</v>
      </c>
      <c r="F70" s="23">
        <v>1170</v>
      </c>
      <c r="G70" s="9"/>
    </row>
    <row r="71" s="3" customFormat="1" ht="24" customHeight="1" spans="1:7">
      <c r="A71" s="271"/>
      <c r="B71" s="304"/>
      <c r="C71" s="308"/>
      <c r="D71" s="304"/>
      <c r="E71" s="326" t="s">
        <v>9</v>
      </c>
      <c r="F71" s="23"/>
      <c r="G71" s="9"/>
    </row>
    <row r="72" s="3" customFormat="1" ht="24" customHeight="1" spans="1:7">
      <c r="A72" s="273">
        <v>520055</v>
      </c>
      <c r="B72" s="282" t="s">
        <v>7</v>
      </c>
      <c r="C72" s="327" t="s">
        <v>54</v>
      </c>
      <c r="D72" s="282">
        <v>1</v>
      </c>
      <c r="E72" s="283" t="s">
        <v>9</v>
      </c>
      <c r="F72" s="23">
        <v>485</v>
      </c>
      <c r="G72" s="9"/>
    </row>
    <row r="73" s="3" customFormat="1" ht="24" customHeight="1" spans="1:7">
      <c r="A73" s="273">
        <v>520057</v>
      </c>
      <c r="B73" s="282" t="s">
        <v>7</v>
      </c>
      <c r="C73" s="282" t="s">
        <v>55</v>
      </c>
      <c r="D73" s="282">
        <v>1</v>
      </c>
      <c r="E73" s="318" t="s">
        <v>9</v>
      </c>
      <c r="F73" s="23">
        <v>485</v>
      </c>
      <c r="G73" s="9"/>
    </row>
    <row r="74" s="3" customFormat="1" ht="24" customHeight="1" spans="1:7">
      <c r="A74" s="268">
        <v>520059</v>
      </c>
      <c r="B74" s="268" t="s">
        <v>7</v>
      </c>
      <c r="C74" s="268" t="s">
        <v>56</v>
      </c>
      <c r="D74" s="268">
        <v>2</v>
      </c>
      <c r="E74" s="328" t="s">
        <v>9</v>
      </c>
      <c r="F74" s="23">
        <v>970</v>
      </c>
      <c r="G74" s="9"/>
    </row>
    <row r="75" s="3" customFormat="1" ht="24" customHeight="1" spans="1:7">
      <c r="A75" s="271"/>
      <c r="B75" s="271"/>
      <c r="C75" s="271"/>
      <c r="D75" s="271"/>
      <c r="E75" s="328" t="s">
        <v>9</v>
      </c>
      <c r="F75" s="23"/>
      <c r="G75" s="9"/>
    </row>
    <row r="76" s="3" customFormat="1" ht="24" customHeight="1" spans="1:7">
      <c r="A76" s="273">
        <v>520060</v>
      </c>
      <c r="B76" s="273" t="s">
        <v>7</v>
      </c>
      <c r="C76" s="268" t="s">
        <v>57</v>
      </c>
      <c r="D76" s="282">
        <v>1</v>
      </c>
      <c r="E76" s="328" t="s">
        <v>9</v>
      </c>
      <c r="F76" s="23">
        <v>585</v>
      </c>
      <c r="G76" s="9"/>
    </row>
    <row r="77" s="3" customFormat="1" ht="24" customHeight="1" spans="1:7">
      <c r="A77" s="268">
        <v>520062</v>
      </c>
      <c r="B77" s="268" t="s">
        <v>7</v>
      </c>
      <c r="C77" s="268" t="s">
        <v>58</v>
      </c>
      <c r="D77" s="268">
        <v>2</v>
      </c>
      <c r="E77" s="270" t="s">
        <v>9</v>
      </c>
      <c r="F77" s="23">
        <v>1170</v>
      </c>
      <c r="G77" s="9"/>
    </row>
    <row r="78" s="3" customFormat="1" ht="24" customHeight="1" spans="1:7">
      <c r="A78" s="271"/>
      <c r="B78" s="271"/>
      <c r="C78" s="271"/>
      <c r="D78" s="271"/>
      <c r="E78" s="270" t="s">
        <v>9</v>
      </c>
      <c r="F78" s="23"/>
      <c r="G78" s="9"/>
    </row>
    <row r="79" s="3" customFormat="1" ht="24" customHeight="1" spans="1:7">
      <c r="A79" s="329">
        <v>520063</v>
      </c>
      <c r="B79" s="329" t="s">
        <v>7</v>
      </c>
      <c r="C79" s="329" t="s">
        <v>59</v>
      </c>
      <c r="D79" s="329">
        <v>3</v>
      </c>
      <c r="E79" s="270" t="s">
        <v>9</v>
      </c>
      <c r="F79" s="23">
        <v>1755</v>
      </c>
      <c r="G79" s="9"/>
    </row>
    <row r="80" s="3" customFormat="1" ht="24" customHeight="1" spans="1:7">
      <c r="A80" s="330"/>
      <c r="B80" s="330"/>
      <c r="C80" s="330"/>
      <c r="D80" s="330"/>
      <c r="E80" s="270" t="s">
        <v>9</v>
      </c>
      <c r="F80" s="23"/>
      <c r="G80" s="9"/>
    </row>
    <row r="81" s="3" customFormat="1" ht="24" customHeight="1" spans="1:7">
      <c r="A81" s="331"/>
      <c r="B81" s="331"/>
      <c r="C81" s="331"/>
      <c r="D81" s="331"/>
      <c r="E81" s="270" t="s">
        <v>9</v>
      </c>
      <c r="F81" s="23"/>
      <c r="G81" s="9"/>
    </row>
    <row r="82" s="3" customFormat="1" ht="24" customHeight="1" spans="1:7">
      <c r="A82" s="332">
        <v>520065</v>
      </c>
      <c r="B82" s="332" t="s">
        <v>7</v>
      </c>
      <c r="C82" s="333" t="s">
        <v>60</v>
      </c>
      <c r="D82" s="332">
        <v>1</v>
      </c>
      <c r="E82" s="290" t="s">
        <v>9</v>
      </c>
      <c r="F82" s="23">
        <v>525</v>
      </c>
      <c r="G82" s="9"/>
    </row>
    <row r="83" s="3" customFormat="1" ht="24" customHeight="1" spans="1:7">
      <c r="A83" s="278">
        <v>520067</v>
      </c>
      <c r="B83" s="312" t="s">
        <v>7</v>
      </c>
      <c r="C83" s="255" t="s">
        <v>61</v>
      </c>
      <c r="D83" s="312">
        <v>1</v>
      </c>
      <c r="E83" s="334" t="s">
        <v>9</v>
      </c>
      <c r="F83" s="23">
        <v>525</v>
      </c>
      <c r="G83" s="9"/>
    </row>
    <row r="84" s="3" customFormat="1" ht="24" customHeight="1" spans="1:7">
      <c r="A84" s="269">
        <v>520068</v>
      </c>
      <c r="B84" s="306" t="s">
        <v>7</v>
      </c>
      <c r="C84" s="285" t="s">
        <v>62</v>
      </c>
      <c r="D84" s="306">
        <v>3</v>
      </c>
      <c r="E84" s="318" t="s">
        <v>9</v>
      </c>
      <c r="F84" s="23">
        <v>1455</v>
      </c>
      <c r="G84" s="9"/>
    </row>
    <row r="85" s="3" customFormat="1" ht="24" customHeight="1" spans="1:7">
      <c r="A85" s="292"/>
      <c r="B85" s="335"/>
      <c r="C85" s="288"/>
      <c r="D85" s="335"/>
      <c r="E85" s="318" t="s">
        <v>9</v>
      </c>
      <c r="F85" s="23"/>
      <c r="G85" s="9"/>
    </row>
    <row r="86" s="3" customFormat="1" ht="24" customHeight="1" spans="1:7">
      <c r="A86" s="272"/>
      <c r="B86" s="308"/>
      <c r="C86" s="304"/>
      <c r="D86" s="308"/>
      <c r="E86" s="318" t="s">
        <v>9</v>
      </c>
      <c r="F86" s="23"/>
      <c r="G86" s="9"/>
    </row>
    <row r="87" s="3" customFormat="1" ht="24" customHeight="1" spans="1:7">
      <c r="A87" s="272">
        <v>520069</v>
      </c>
      <c r="B87" s="312" t="s">
        <v>7</v>
      </c>
      <c r="C87" s="282" t="s">
        <v>63</v>
      </c>
      <c r="D87" s="308">
        <v>1</v>
      </c>
      <c r="E87" s="318" t="s">
        <v>9</v>
      </c>
      <c r="F87" s="23">
        <v>525</v>
      </c>
      <c r="G87" s="9"/>
    </row>
    <row r="88" s="3" customFormat="1" ht="24" customHeight="1" spans="1:7">
      <c r="A88" s="272">
        <v>520070</v>
      </c>
      <c r="B88" s="312" t="s">
        <v>7</v>
      </c>
      <c r="C88" s="17" t="s">
        <v>64</v>
      </c>
      <c r="D88" s="308">
        <v>1</v>
      </c>
      <c r="E88" s="336" t="s">
        <v>9</v>
      </c>
      <c r="F88" s="23">
        <v>525</v>
      </c>
      <c r="G88" s="9"/>
    </row>
    <row r="89" s="3" customFormat="1" ht="24" customHeight="1" spans="1:7">
      <c r="A89" s="306">
        <v>520072</v>
      </c>
      <c r="B89" s="306" t="s">
        <v>7</v>
      </c>
      <c r="C89" s="285" t="s">
        <v>65</v>
      </c>
      <c r="D89" s="306">
        <v>3</v>
      </c>
      <c r="E89" s="318" t="s">
        <v>9</v>
      </c>
      <c r="F89" s="23">
        <v>2220</v>
      </c>
      <c r="G89" s="9"/>
    </row>
    <row r="90" s="3" customFormat="1" ht="24" customHeight="1" spans="1:7">
      <c r="A90" s="335"/>
      <c r="B90" s="335"/>
      <c r="C90" s="288"/>
      <c r="D90" s="335"/>
      <c r="E90" s="318" t="s">
        <v>9</v>
      </c>
      <c r="F90" s="23"/>
      <c r="G90" s="9"/>
    </row>
    <row r="91" s="3" customFormat="1" ht="24" customHeight="1" spans="1:7">
      <c r="A91" s="308"/>
      <c r="B91" s="308"/>
      <c r="C91" s="304"/>
      <c r="D91" s="308"/>
      <c r="E91" s="318" t="s">
        <v>9</v>
      </c>
      <c r="F91" s="23"/>
      <c r="G91" s="9"/>
    </row>
    <row r="92" s="3" customFormat="1" ht="24" customHeight="1" spans="1:7">
      <c r="A92" s="337">
        <v>610019</v>
      </c>
      <c r="B92" s="312" t="s">
        <v>7</v>
      </c>
      <c r="C92" s="338" t="s">
        <v>66</v>
      </c>
      <c r="D92" s="23">
        <v>2</v>
      </c>
      <c r="E92" s="114" t="s">
        <v>9</v>
      </c>
      <c r="F92" s="23">
        <v>1480</v>
      </c>
      <c r="G92" s="9"/>
    </row>
    <row r="93" s="3" customFormat="1" ht="24" customHeight="1" spans="1:7">
      <c r="A93" s="66"/>
      <c r="B93" s="312"/>
      <c r="C93" s="338"/>
      <c r="D93" s="23"/>
      <c r="E93" s="114" t="s">
        <v>9</v>
      </c>
      <c r="F93" s="23"/>
      <c r="G93" s="9"/>
    </row>
    <row r="94" s="3" customFormat="1" ht="24" customHeight="1" spans="1:7">
      <c r="A94" s="337">
        <v>610023</v>
      </c>
      <c r="B94" s="337" t="s">
        <v>7</v>
      </c>
      <c r="C94" s="337" t="s">
        <v>67</v>
      </c>
      <c r="D94" s="337">
        <v>1</v>
      </c>
      <c r="E94" s="337" t="s">
        <v>9</v>
      </c>
      <c r="F94" s="23">
        <v>400</v>
      </c>
      <c r="G94" s="9"/>
    </row>
    <row r="95" s="3" customFormat="1" ht="24" customHeight="1" spans="1:7">
      <c r="A95" s="337">
        <v>610024</v>
      </c>
      <c r="B95" s="337" t="s">
        <v>7</v>
      </c>
      <c r="C95" s="337" t="s">
        <v>68</v>
      </c>
      <c r="D95" s="337">
        <v>1</v>
      </c>
      <c r="E95" s="337" t="s">
        <v>9</v>
      </c>
      <c r="F95" s="23">
        <v>400</v>
      </c>
      <c r="G95" s="9"/>
    </row>
    <row r="96" s="3" customFormat="1" ht="24" customHeight="1" spans="1:7">
      <c r="A96" s="339">
        <v>610027</v>
      </c>
      <c r="B96" s="339" t="s">
        <v>7</v>
      </c>
      <c r="C96" s="339" t="s">
        <v>69</v>
      </c>
      <c r="D96" s="339">
        <v>6</v>
      </c>
      <c r="E96" s="114" t="s">
        <v>9</v>
      </c>
      <c r="F96" s="23">
        <v>2400</v>
      </c>
      <c r="G96" s="9"/>
    </row>
    <row r="97" s="3" customFormat="1" ht="24" customHeight="1" spans="1:7">
      <c r="A97" s="339"/>
      <c r="B97" s="339"/>
      <c r="C97" s="339"/>
      <c r="D97" s="339"/>
      <c r="E97" s="114" t="s">
        <v>9</v>
      </c>
      <c r="F97" s="23"/>
      <c r="G97" s="9"/>
    </row>
    <row r="98" s="3" customFormat="1" ht="24" customHeight="1" spans="1:7">
      <c r="A98" s="339"/>
      <c r="B98" s="339"/>
      <c r="C98" s="339"/>
      <c r="D98" s="339"/>
      <c r="E98" s="114" t="s">
        <v>9</v>
      </c>
      <c r="F98" s="23"/>
      <c r="G98" s="9"/>
    </row>
    <row r="99" s="3" customFormat="1" ht="24" customHeight="1" spans="1:7">
      <c r="A99" s="339"/>
      <c r="B99" s="339"/>
      <c r="C99" s="339"/>
      <c r="D99" s="339"/>
      <c r="E99" s="114" t="s">
        <v>9</v>
      </c>
      <c r="F99" s="23"/>
      <c r="G99" s="9"/>
    </row>
    <row r="100" s="3" customFormat="1" ht="24" customHeight="1" spans="1:7">
      <c r="A100" s="339"/>
      <c r="B100" s="339"/>
      <c r="C100" s="339"/>
      <c r="D100" s="339"/>
      <c r="E100" s="114" t="s">
        <v>9</v>
      </c>
      <c r="F100" s="23"/>
      <c r="G100" s="9"/>
    </row>
    <row r="101" s="3" customFormat="1" ht="24" customHeight="1" spans="1:7">
      <c r="A101" s="340"/>
      <c r="B101" s="340"/>
      <c r="C101" s="340"/>
      <c r="D101" s="340"/>
      <c r="E101" s="114" t="s">
        <v>9</v>
      </c>
      <c r="F101" s="23"/>
      <c r="G101" s="9"/>
    </row>
    <row r="102" s="3" customFormat="1" ht="24" customHeight="1" spans="1:7">
      <c r="A102" s="341">
        <v>610042</v>
      </c>
      <c r="B102" s="341" t="s">
        <v>7</v>
      </c>
      <c r="C102" s="342" t="s">
        <v>70</v>
      </c>
      <c r="D102" s="342">
        <v>3</v>
      </c>
      <c r="E102" s="337" t="s">
        <v>9</v>
      </c>
      <c r="F102" s="23">
        <v>1539</v>
      </c>
      <c r="G102" s="9"/>
    </row>
    <row r="103" s="3" customFormat="1" ht="24" customHeight="1" spans="1:7">
      <c r="A103" s="339"/>
      <c r="B103" s="339"/>
      <c r="C103" s="343"/>
      <c r="D103" s="344"/>
      <c r="E103" s="337" t="s">
        <v>9</v>
      </c>
      <c r="F103" s="23"/>
      <c r="G103" s="9"/>
    </row>
    <row r="104" s="3" customFormat="1" ht="24" customHeight="1" spans="1:7">
      <c r="A104" s="340"/>
      <c r="B104" s="340"/>
      <c r="C104" s="345"/>
      <c r="D104" s="346"/>
      <c r="E104" s="337" t="s">
        <v>9</v>
      </c>
      <c r="F104" s="23"/>
      <c r="G104" s="9"/>
    </row>
    <row r="105" ht="24" customHeight="1" spans="1:6">
      <c r="A105" s="347">
        <v>530013</v>
      </c>
      <c r="B105" s="347" t="s">
        <v>7</v>
      </c>
      <c r="C105" s="56" t="s">
        <v>71</v>
      </c>
      <c r="D105" s="347">
        <v>1</v>
      </c>
      <c r="E105" s="58" t="s">
        <v>9</v>
      </c>
      <c r="F105" s="23">
        <v>485</v>
      </c>
    </row>
    <row r="106" ht="24" customHeight="1" spans="1:6">
      <c r="A106" s="348">
        <v>530022</v>
      </c>
      <c r="B106" s="348" t="s">
        <v>7</v>
      </c>
      <c r="C106" s="349" t="s">
        <v>72</v>
      </c>
      <c r="D106" s="348">
        <v>3</v>
      </c>
      <c r="E106" s="58" t="s">
        <v>9</v>
      </c>
      <c r="F106" s="23">
        <v>1455</v>
      </c>
    </row>
    <row r="107" ht="24" customHeight="1" spans="1:5">
      <c r="A107" s="350"/>
      <c r="B107" s="350"/>
      <c r="C107" s="351"/>
      <c r="D107" s="350"/>
      <c r="E107" s="58" t="s">
        <v>9</v>
      </c>
    </row>
    <row r="108" ht="24" customHeight="1" spans="1:5">
      <c r="A108" s="352"/>
      <c r="B108" s="352"/>
      <c r="C108" s="353"/>
      <c r="D108" s="352"/>
      <c r="E108" s="58" t="s">
        <v>9</v>
      </c>
    </row>
    <row r="109" customFormat="1" ht="24" customHeight="1" spans="1:8">
      <c r="A109" s="352">
        <v>530023</v>
      </c>
      <c r="B109" s="352" t="s">
        <v>7</v>
      </c>
      <c r="C109" s="25" t="s">
        <v>73</v>
      </c>
      <c r="D109" s="6">
        <v>1</v>
      </c>
      <c r="E109" s="58" t="s">
        <v>9</v>
      </c>
      <c r="F109" s="17">
        <v>360</v>
      </c>
      <c r="G109" s="9"/>
      <c r="H109" s="2"/>
    </row>
    <row r="110" customFormat="1" ht="24" customHeight="1" spans="1:8">
      <c r="A110" s="352">
        <v>530024</v>
      </c>
      <c r="B110" s="352" t="s">
        <v>7</v>
      </c>
      <c r="C110" s="25" t="s">
        <v>74</v>
      </c>
      <c r="D110" s="354">
        <v>1</v>
      </c>
      <c r="E110" s="58" t="s">
        <v>9</v>
      </c>
      <c r="F110" s="17">
        <v>360</v>
      </c>
      <c r="G110" s="9"/>
      <c r="H110" s="2"/>
    </row>
    <row r="111" customFormat="1" ht="24" customHeight="1" spans="1:7">
      <c r="A111" s="352">
        <v>530025</v>
      </c>
      <c r="B111" s="352" t="s">
        <v>7</v>
      </c>
      <c r="C111" s="17" t="s">
        <v>75</v>
      </c>
      <c r="D111" s="17">
        <v>1</v>
      </c>
      <c r="E111" s="17" t="s">
        <v>9</v>
      </c>
      <c r="F111" s="220">
        <v>740</v>
      </c>
      <c r="G111" s="2"/>
    </row>
    <row r="112" customFormat="1" ht="24" customHeight="1" spans="1:7">
      <c r="A112" s="350">
        <v>530026</v>
      </c>
      <c r="B112" s="350" t="s">
        <v>7</v>
      </c>
      <c r="C112" s="25" t="s">
        <v>76</v>
      </c>
      <c r="D112" s="25">
        <v>2</v>
      </c>
      <c r="E112" s="17" t="s">
        <v>9</v>
      </c>
      <c r="F112" s="222">
        <v>732</v>
      </c>
      <c r="G112" s="2"/>
    </row>
    <row r="113" s="3" customFormat="1" ht="24" customHeight="1" spans="1:8">
      <c r="A113" s="352"/>
      <c r="B113" s="352"/>
      <c r="C113" s="28"/>
      <c r="D113" s="28"/>
      <c r="E113" s="17" t="s">
        <v>9</v>
      </c>
      <c r="F113" s="225"/>
      <c r="G113" s="9"/>
      <c r="H113" s="2"/>
    </row>
    <row r="114" s="3" customFormat="1" ht="24" customHeight="1" spans="1:8">
      <c r="A114" s="355" t="s">
        <v>15</v>
      </c>
      <c r="B114" s="356"/>
      <c r="C114" s="357">
        <f>COUNTIF(B12:B113,"Y")</f>
        <v>61</v>
      </c>
      <c r="D114" s="356">
        <f>SUM(D12:D113)</f>
        <v>102</v>
      </c>
      <c r="E114" s="358"/>
      <c r="F114" s="359">
        <f>SUM(F12:F113)</f>
        <v>53766</v>
      </c>
      <c r="G114" s="9"/>
      <c r="H114" s="2"/>
    </row>
    <row r="115" s="3" customFormat="1" ht="24" customHeight="1" spans="1:7">
      <c r="A115" s="348">
        <v>530001</v>
      </c>
      <c r="B115" s="360" t="s">
        <v>7</v>
      </c>
      <c r="C115" s="56" t="s">
        <v>77</v>
      </c>
      <c r="D115" s="361">
        <v>1</v>
      </c>
      <c r="E115" s="58" t="s">
        <v>9</v>
      </c>
      <c r="F115" s="23">
        <v>585</v>
      </c>
      <c r="G115" s="9"/>
    </row>
    <row r="116" s="3" customFormat="1" ht="24" customHeight="1" spans="1:7">
      <c r="A116" s="347">
        <v>530002</v>
      </c>
      <c r="B116" s="57" t="s">
        <v>7</v>
      </c>
      <c r="C116" s="56" t="s">
        <v>78</v>
      </c>
      <c r="D116" s="57">
        <v>1</v>
      </c>
      <c r="E116" s="58" t="s">
        <v>9</v>
      </c>
      <c r="F116" s="23">
        <v>585</v>
      </c>
      <c r="G116" s="9"/>
    </row>
    <row r="117" ht="24" customHeight="1" spans="1:6">
      <c r="A117" s="348">
        <v>530006</v>
      </c>
      <c r="B117" s="348" t="s">
        <v>7</v>
      </c>
      <c r="C117" s="349" t="s">
        <v>79</v>
      </c>
      <c r="D117" s="348">
        <v>2</v>
      </c>
      <c r="E117" s="58" t="s">
        <v>9</v>
      </c>
      <c r="F117" s="23">
        <v>1170</v>
      </c>
    </row>
    <row r="118" ht="24" customHeight="1" spans="1:5">
      <c r="A118" s="352"/>
      <c r="B118" s="352"/>
      <c r="C118" s="353"/>
      <c r="D118" s="352"/>
      <c r="E118" s="362" t="s">
        <v>9</v>
      </c>
    </row>
    <row r="119" ht="24" customHeight="1" spans="1:6">
      <c r="A119" s="347">
        <v>530008</v>
      </c>
      <c r="B119" s="347" t="s">
        <v>7</v>
      </c>
      <c r="C119" s="56" t="s">
        <v>80</v>
      </c>
      <c r="D119" s="347">
        <v>1</v>
      </c>
      <c r="E119" s="58" t="s">
        <v>9</v>
      </c>
      <c r="F119" s="23">
        <v>585</v>
      </c>
    </row>
    <row r="120" s="5" customFormat="1" ht="24" customHeight="1" spans="1:7">
      <c r="A120" s="347">
        <v>530009</v>
      </c>
      <c r="B120" s="347" t="s">
        <v>7</v>
      </c>
      <c r="C120" s="56" t="s">
        <v>81</v>
      </c>
      <c r="D120" s="347">
        <v>1</v>
      </c>
      <c r="E120" s="58" t="s">
        <v>9</v>
      </c>
      <c r="F120" s="23">
        <v>485</v>
      </c>
      <c r="G120" s="9"/>
    </row>
    <row r="121" ht="24" customHeight="1" spans="1:6">
      <c r="A121" s="347">
        <v>530011</v>
      </c>
      <c r="B121" s="347" t="s">
        <v>7</v>
      </c>
      <c r="C121" s="56" t="s">
        <v>82</v>
      </c>
      <c r="D121" s="347">
        <v>1</v>
      </c>
      <c r="E121" s="58" t="s">
        <v>9</v>
      </c>
      <c r="F121" s="23">
        <v>740</v>
      </c>
    </row>
    <row r="122" ht="24" customHeight="1" spans="1:6">
      <c r="A122" s="347">
        <v>530012</v>
      </c>
      <c r="B122" s="347" t="s">
        <v>7</v>
      </c>
      <c r="C122" s="56" t="s">
        <v>83</v>
      </c>
      <c r="D122" s="347">
        <v>1</v>
      </c>
      <c r="E122" s="58" t="s">
        <v>9</v>
      </c>
      <c r="F122" s="23">
        <v>585</v>
      </c>
    </row>
    <row r="123" ht="24" customHeight="1" spans="1:6">
      <c r="A123" s="347">
        <v>530014</v>
      </c>
      <c r="B123" s="347" t="s">
        <v>7</v>
      </c>
      <c r="C123" s="56" t="s">
        <v>84</v>
      </c>
      <c r="D123" s="347">
        <v>1</v>
      </c>
      <c r="E123" s="58" t="s">
        <v>9</v>
      </c>
      <c r="F123" s="23">
        <v>585</v>
      </c>
    </row>
    <row r="124" ht="24" customHeight="1" spans="1:6">
      <c r="A124" s="348">
        <v>530015</v>
      </c>
      <c r="B124" s="348" t="s">
        <v>7</v>
      </c>
      <c r="C124" s="349" t="s">
        <v>85</v>
      </c>
      <c r="D124" s="348">
        <v>1</v>
      </c>
      <c r="E124" s="58" t="s">
        <v>9</v>
      </c>
      <c r="F124" s="85">
        <v>585</v>
      </c>
    </row>
    <row r="125" ht="24" customHeight="1" spans="1:6">
      <c r="A125" s="348">
        <v>530016</v>
      </c>
      <c r="B125" s="348" t="s">
        <v>7</v>
      </c>
      <c r="C125" s="349" t="s">
        <v>86</v>
      </c>
      <c r="D125" s="348">
        <v>3</v>
      </c>
      <c r="E125" s="58" t="s">
        <v>9</v>
      </c>
      <c r="F125" s="23">
        <v>1455</v>
      </c>
    </row>
    <row r="126" ht="24" customHeight="1" spans="1:5">
      <c r="A126" s="350"/>
      <c r="B126" s="350"/>
      <c r="C126" s="351"/>
      <c r="D126" s="350"/>
      <c r="E126" s="58" t="s">
        <v>9</v>
      </c>
    </row>
    <row r="127" ht="24" customHeight="1" spans="1:5">
      <c r="A127" s="352"/>
      <c r="B127" s="352"/>
      <c r="C127" s="353"/>
      <c r="D127" s="352"/>
      <c r="E127" s="363" t="s">
        <v>9</v>
      </c>
    </row>
    <row r="128" ht="24" customHeight="1" spans="1:6">
      <c r="A128" s="347">
        <v>530019</v>
      </c>
      <c r="B128" s="347" t="s">
        <v>7</v>
      </c>
      <c r="C128" s="56" t="s">
        <v>87</v>
      </c>
      <c r="D128" s="347">
        <v>1</v>
      </c>
      <c r="E128" s="58" t="s">
        <v>9</v>
      </c>
      <c r="F128" s="23">
        <v>525</v>
      </c>
    </row>
    <row r="129" ht="24" customHeight="1" spans="1:6">
      <c r="A129" s="347">
        <v>530020</v>
      </c>
      <c r="B129" s="347" t="s">
        <v>7</v>
      </c>
      <c r="C129" s="56" t="s">
        <v>88</v>
      </c>
      <c r="D129" s="347">
        <v>1</v>
      </c>
      <c r="E129" s="58" t="s">
        <v>9</v>
      </c>
      <c r="F129" s="23">
        <v>585</v>
      </c>
    </row>
    <row r="130" ht="24" customHeight="1" spans="1:6">
      <c r="A130" s="347">
        <v>530021</v>
      </c>
      <c r="B130" s="347" t="s">
        <v>7</v>
      </c>
      <c r="C130" s="56" t="s">
        <v>89</v>
      </c>
      <c r="D130" s="347">
        <v>1</v>
      </c>
      <c r="E130" s="58" t="s">
        <v>9</v>
      </c>
      <c r="F130" s="23">
        <v>585</v>
      </c>
    </row>
    <row r="131" ht="24" customHeight="1" spans="1:6">
      <c r="A131" s="348">
        <v>530023</v>
      </c>
      <c r="B131" s="348" t="s">
        <v>7</v>
      </c>
      <c r="C131" s="349" t="s">
        <v>90</v>
      </c>
      <c r="D131" s="348">
        <v>1</v>
      </c>
      <c r="E131" s="58" t="s">
        <v>9</v>
      </c>
      <c r="F131" s="23">
        <v>485</v>
      </c>
    </row>
    <row r="132" ht="24" customHeight="1" spans="1:6">
      <c r="A132" s="347">
        <v>530024</v>
      </c>
      <c r="B132" s="347" t="s">
        <v>7</v>
      </c>
      <c r="C132" s="56" t="s">
        <v>91</v>
      </c>
      <c r="D132" s="347">
        <v>1</v>
      </c>
      <c r="E132" s="58" t="s">
        <v>9</v>
      </c>
      <c r="F132" s="23">
        <v>585</v>
      </c>
    </row>
    <row r="133" ht="24" customHeight="1" spans="1:6">
      <c r="A133" s="347">
        <v>530025</v>
      </c>
      <c r="B133" s="347" t="s">
        <v>7</v>
      </c>
      <c r="C133" s="56" t="s">
        <v>92</v>
      </c>
      <c r="D133" s="347">
        <v>1</v>
      </c>
      <c r="E133" s="58" t="s">
        <v>9</v>
      </c>
      <c r="F133" s="23">
        <v>485</v>
      </c>
    </row>
    <row r="134" ht="24" customHeight="1" spans="1:6">
      <c r="A134" s="348">
        <v>530026</v>
      </c>
      <c r="B134" s="348" t="s">
        <v>7</v>
      </c>
      <c r="C134" s="349" t="s">
        <v>93</v>
      </c>
      <c r="D134" s="348">
        <v>1</v>
      </c>
      <c r="E134" s="58" t="s">
        <v>9</v>
      </c>
      <c r="F134" s="23">
        <v>585</v>
      </c>
    </row>
    <row r="135" ht="24" customHeight="1" spans="1:6">
      <c r="A135" s="347">
        <v>530027</v>
      </c>
      <c r="B135" s="347" t="s">
        <v>7</v>
      </c>
      <c r="C135" s="56" t="s">
        <v>94</v>
      </c>
      <c r="D135" s="347">
        <v>1</v>
      </c>
      <c r="E135" s="58" t="s">
        <v>9</v>
      </c>
      <c r="F135" s="23">
        <v>585</v>
      </c>
    </row>
    <row r="136" ht="24" customHeight="1" spans="1:6">
      <c r="A136" s="347">
        <v>530028</v>
      </c>
      <c r="B136" s="347" t="s">
        <v>7</v>
      </c>
      <c r="C136" s="56" t="s">
        <v>95</v>
      </c>
      <c r="D136" s="347">
        <v>1</v>
      </c>
      <c r="E136" s="58" t="s">
        <v>9</v>
      </c>
      <c r="F136" s="23">
        <v>585</v>
      </c>
    </row>
    <row r="137" ht="24" customHeight="1" spans="1:6">
      <c r="A137" s="347">
        <v>530030</v>
      </c>
      <c r="B137" s="347" t="s">
        <v>7</v>
      </c>
      <c r="C137" s="56" t="s">
        <v>96</v>
      </c>
      <c r="D137" s="347">
        <v>1</v>
      </c>
      <c r="E137" s="58" t="s">
        <v>9</v>
      </c>
      <c r="F137" s="23">
        <v>485</v>
      </c>
    </row>
    <row r="138" s="3" customFormat="1" ht="24" customHeight="1" spans="1:7">
      <c r="A138" s="347">
        <v>530032</v>
      </c>
      <c r="B138" s="347" t="s">
        <v>7</v>
      </c>
      <c r="C138" s="56" t="s">
        <v>97</v>
      </c>
      <c r="D138" s="347">
        <v>1</v>
      </c>
      <c r="E138" s="58" t="s">
        <v>9</v>
      </c>
      <c r="F138" s="23">
        <v>525</v>
      </c>
      <c r="G138" s="9"/>
    </row>
    <row r="139" s="3" customFormat="1" ht="24" customHeight="1" spans="1:7">
      <c r="A139" s="347">
        <v>530033</v>
      </c>
      <c r="B139" s="347" t="s">
        <v>7</v>
      </c>
      <c r="C139" s="56" t="s">
        <v>98</v>
      </c>
      <c r="D139" s="347">
        <v>1</v>
      </c>
      <c r="E139" s="58" t="s">
        <v>9</v>
      </c>
      <c r="F139" s="23">
        <v>485</v>
      </c>
      <c r="G139" s="9"/>
    </row>
    <row r="140" s="3" customFormat="1" ht="24" customHeight="1" spans="1:7">
      <c r="A140" s="364">
        <v>530037</v>
      </c>
      <c r="B140" s="321" t="s">
        <v>7</v>
      </c>
      <c r="C140" s="365" t="s">
        <v>99</v>
      </c>
      <c r="D140" s="321">
        <v>1</v>
      </c>
      <c r="E140" s="283" t="s">
        <v>9</v>
      </c>
      <c r="F140" s="23">
        <v>585</v>
      </c>
      <c r="G140" s="9"/>
    </row>
    <row r="141" s="3" customFormat="1" ht="24" customHeight="1" spans="1:7">
      <c r="A141" s="366">
        <v>530038</v>
      </c>
      <c r="B141" s="255" t="s">
        <v>7</v>
      </c>
      <c r="C141" s="255" t="s">
        <v>100</v>
      </c>
      <c r="D141" s="255">
        <v>1</v>
      </c>
      <c r="E141" s="152" t="s">
        <v>9</v>
      </c>
      <c r="F141" s="23">
        <v>525</v>
      </c>
      <c r="G141" s="9"/>
    </row>
    <row r="142" ht="24" customHeight="1" spans="1:6">
      <c r="A142" s="364">
        <v>530039</v>
      </c>
      <c r="B142" s="255" t="s">
        <v>7</v>
      </c>
      <c r="C142" s="255" t="s">
        <v>101</v>
      </c>
      <c r="D142" s="255">
        <v>1</v>
      </c>
      <c r="E142" s="152" t="s">
        <v>9</v>
      </c>
      <c r="F142" s="23">
        <v>525</v>
      </c>
    </row>
    <row r="143" ht="24" customHeight="1" spans="1:6">
      <c r="A143" s="366">
        <v>530040</v>
      </c>
      <c r="B143" s="255" t="s">
        <v>7</v>
      </c>
      <c r="C143" s="367" t="s">
        <v>102</v>
      </c>
      <c r="D143" s="255">
        <v>1</v>
      </c>
      <c r="E143" s="67" t="s">
        <v>9</v>
      </c>
      <c r="F143" s="23">
        <v>525</v>
      </c>
    </row>
    <row r="144" ht="24" customHeight="1" spans="1:6">
      <c r="A144" s="368">
        <v>530043</v>
      </c>
      <c r="B144" s="255" t="s">
        <v>7</v>
      </c>
      <c r="C144" s="369" t="s">
        <v>103</v>
      </c>
      <c r="D144" s="369">
        <v>1</v>
      </c>
      <c r="E144" s="370" t="s">
        <v>9</v>
      </c>
      <c r="F144" s="23">
        <v>485</v>
      </c>
    </row>
    <row r="145" s="77" customFormat="1" ht="24" customHeight="1" spans="1:7">
      <c r="A145" s="369">
        <v>530044</v>
      </c>
      <c r="B145" s="369" t="s">
        <v>7</v>
      </c>
      <c r="C145" s="371" t="s">
        <v>104</v>
      </c>
      <c r="D145" s="369">
        <v>1</v>
      </c>
      <c r="E145" s="372" t="s">
        <v>9</v>
      </c>
      <c r="F145" s="23">
        <v>470</v>
      </c>
      <c r="G145" s="174"/>
    </row>
    <row r="146" s="77" customFormat="1" ht="24" customHeight="1" spans="1:7">
      <c r="A146" s="369">
        <v>530045</v>
      </c>
      <c r="B146" s="369" t="s">
        <v>7</v>
      </c>
      <c r="C146" s="371" t="s">
        <v>105</v>
      </c>
      <c r="D146" s="373">
        <v>1</v>
      </c>
      <c r="E146" s="372" t="s">
        <v>9</v>
      </c>
      <c r="F146" s="23">
        <v>470</v>
      </c>
      <c r="G146" s="174"/>
    </row>
    <row r="147" s="77" customFormat="1" ht="24" customHeight="1" spans="1:7">
      <c r="A147" s="369">
        <v>530046</v>
      </c>
      <c r="B147" s="369" t="s">
        <v>7</v>
      </c>
      <c r="C147" s="114" t="s">
        <v>106</v>
      </c>
      <c r="D147" s="373">
        <v>1</v>
      </c>
      <c r="E147" s="119" t="s">
        <v>9</v>
      </c>
      <c r="F147" s="23">
        <v>560</v>
      </c>
      <c r="G147" s="174"/>
    </row>
    <row r="148" s="77" customFormat="1" ht="24" customHeight="1" spans="1:7">
      <c r="A148" s="369">
        <v>530047</v>
      </c>
      <c r="B148" s="369" t="s">
        <v>7</v>
      </c>
      <c r="C148" s="114" t="s">
        <v>107</v>
      </c>
      <c r="D148" s="373">
        <v>1</v>
      </c>
      <c r="E148" s="119" t="s">
        <v>9</v>
      </c>
      <c r="F148" s="23">
        <v>475</v>
      </c>
      <c r="G148" s="174"/>
    </row>
    <row r="149" s="77" customFormat="1" ht="24" customHeight="1" spans="1:7">
      <c r="A149" s="369">
        <v>530048</v>
      </c>
      <c r="B149" s="369" t="s">
        <v>7</v>
      </c>
      <c r="C149" s="114" t="s">
        <v>108</v>
      </c>
      <c r="D149" s="373">
        <v>1</v>
      </c>
      <c r="E149" s="119" t="s">
        <v>9</v>
      </c>
      <c r="F149" s="23">
        <v>490</v>
      </c>
      <c r="G149" s="174"/>
    </row>
    <row r="150" s="77" customFormat="1" ht="24" customHeight="1" spans="1:7">
      <c r="A150" s="369">
        <v>530049</v>
      </c>
      <c r="B150" s="369" t="s">
        <v>7</v>
      </c>
      <c r="C150" s="115" t="s">
        <v>109</v>
      </c>
      <c r="D150" s="374">
        <v>2</v>
      </c>
      <c r="E150" s="119" t="s">
        <v>9</v>
      </c>
      <c r="F150" s="23">
        <v>920</v>
      </c>
      <c r="G150" s="174"/>
    </row>
    <row r="151" s="77" customFormat="1" ht="24" customHeight="1" spans="1:7">
      <c r="A151" s="369"/>
      <c r="B151" s="369"/>
      <c r="C151" s="117"/>
      <c r="D151" s="373"/>
      <c r="E151" s="119" t="s">
        <v>9</v>
      </c>
      <c r="F151" s="23"/>
      <c r="G151" s="174"/>
    </row>
    <row r="152" customFormat="1" ht="24" customHeight="1" spans="1:7">
      <c r="A152" s="119" t="s">
        <v>110</v>
      </c>
      <c r="B152" s="119" t="s">
        <v>7</v>
      </c>
      <c r="C152" s="17" t="s">
        <v>111</v>
      </c>
      <c r="D152" s="6">
        <v>1</v>
      </c>
      <c r="E152" s="119" t="s">
        <v>9</v>
      </c>
      <c r="F152" s="17">
        <v>380</v>
      </c>
      <c r="G152" s="9"/>
    </row>
    <row r="153" ht="24" customHeight="1" spans="1:6">
      <c r="A153" s="375" t="s">
        <v>15</v>
      </c>
      <c r="B153" s="376"/>
      <c r="C153" s="376">
        <f>COUNTIF(B115:B152,"Y")</f>
        <v>34</v>
      </c>
      <c r="D153" s="376">
        <f>SUM(D115:D152)</f>
        <v>38</v>
      </c>
      <c r="E153" s="377"/>
      <c r="F153" s="378">
        <f>SUM(F115:F152)</f>
        <v>20270</v>
      </c>
    </row>
    <row r="154" ht="24" customHeight="1" spans="1:6">
      <c r="A154" s="379">
        <v>540001</v>
      </c>
      <c r="B154" s="379" t="s">
        <v>7</v>
      </c>
      <c r="C154" s="380" t="s">
        <v>112</v>
      </c>
      <c r="D154" s="379">
        <v>1</v>
      </c>
      <c r="E154" s="58" t="s">
        <v>9</v>
      </c>
      <c r="F154" s="23">
        <v>585</v>
      </c>
    </row>
    <row r="155" ht="24" customHeight="1" spans="1:6">
      <c r="A155" s="379">
        <v>540002</v>
      </c>
      <c r="B155" s="379" t="s">
        <v>7</v>
      </c>
      <c r="C155" s="380" t="s">
        <v>11</v>
      </c>
      <c r="D155" s="379">
        <v>1</v>
      </c>
      <c r="E155" s="58" t="s">
        <v>9</v>
      </c>
      <c r="F155" s="23">
        <v>485</v>
      </c>
    </row>
    <row r="156" s="2" customFormat="1" ht="24" customHeight="1" spans="1:7">
      <c r="A156" s="381">
        <v>540003</v>
      </c>
      <c r="B156" s="381" t="s">
        <v>7</v>
      </c>
      <c r="C156" s="105" t="s">
        <v>113</v>
      </c>
      <c r="D156" s="381">
        <v>2</v>
      </c>
      <c r="E156" s="58" t="s">
        <v>9</v>
      </c>
      <c r="F156" s="23">
        <v>970</v>
      </c>
      <c r="G156" s="9"/>
    </row>
    <row r="157" ht="24" customHeight="1" spans="1:5">
      <c r="A157" s="382"/>
      <c r="B157" s="382"/>
      <c r="C157" s="109"/>
      <c r="D157" s="382"/>
      <c r="E157" s="58" t="s">
        <v>9</v>
      </c>
    </row>
    <row r="158" ht="24" customHeight="1" spans="1:6">
      <c r="A158" s="381">
        <v>540004</v>
      </c>
      <c r="B158" s="349" t="s">
        <v>7</v>
      </c>
      <c r="C158" s="105" t="s">
        <v>114</v>
      </c>
      <c r="D158" s="349">
        <v>2</v>
      </c>
      <c r="E158" s="58" t="s">
        <v>9</v>
      </c>
      <c r="F158" s="23">
        <v>970</v>
      </c>
    </row>
    <row r="159" ht="24" customHeight="1" spans="1:5">
      <c r="A159" s="383"/>
      <c r="B159" s="351"/>
      <c r="C159" s="107"/>
      <c r="D159" s="351"/>
      <c r="E159" s="58" t="s">
        <v>9</v>
      </c>
    </row>
    <row r="160" ht="24" customHeight="1" spans="1:6">
      <c r="A160" s="384">
        <v>540006</v>
      </c>
      <c r="B160" s="385" t="s">
        <v>7</v>
      </c>
      <c r="C160" s="380" t="s">
        <v>115</v>
      </c>
      <c r="D160" s="385">
        <v>1</v>
      </c>
      <c r="E160" s="58" t="s">
        <v>9</v>
      </c>
      <c r="F160" s="23">
        <v>485</v>
      </c>
    </row>
    <row r="161" ht="24" customHeight="1" spans="1:6">
      <c r="A161" s="384">
        <v>540007</v>
      </c>
      <c r="B161" s="385" t="s">
        <v>7</v>
      </c>
      <c r="C161" s="380" t="s">
        <v>116</v>
      </c>
      <c r="D161" s="385">
        <v>1</v>
      </c>
      <c r="E161" s="58" t="s">
        <v>9</v>
      </c>
      <c r="F161" s="23">
        <v>485</v>
      </c>
    </row>
    <row r="162" ht="24" customHeight="1" spans="1:7">
      <c r="A162" s="386">
        <v>540009</v>
      </c>
      <c r="B162" s="56" t="s">
        <v>7</v>
      </c>
      <c r="C162" s="380" t="s">
        <v>117</v>
      </c>
      <c r="D162" s="56">
        <v>1</v>
      </c>
      <c r="E162" s="58" t="s">
        <v>9</v>
      </c>
      <c r="F162" s="23">
        <v>485</v>
      </c>
      <c r="G162" s="301"/>
    </row>
    <row r="163" ht="24" customHeight="1" spans="1:6">
      <c r="A163" s="387">
        <v>540010</v>
      </c>
      <c r="B163" s="388" t="s">
        <v>7</v>
      </c>
      <c r="C163" s="389" t="s">
        <v>118</v>
      </c>
      <c r="D163" s="388">
        <v>1</v>
      </c>
      <c r="E163" s="390" t="s">
        <v>9</v>
      </c>
      <c r="F163" s="23">
        <v>485</v>
      </c>
    </row>
    <row r="164" ht="24" customHeight="1" spans="1:6">
      <c r="A164" s="387">
        <v>540012</v>
      </c>
      <c r="B164" s="388" t="s">
        <v>7</v>
      </c>
      <c r="C164" s="391" t="s">
        <v>119</v>
      </c>
      <c r="D164" s="388">
        <v>2</v>
      </c>
      <c r="E164" s="392" t="s">
        <v>9</v>
      </c>
      <c r="F164" s="23">
        <v>970</v>
      </c>
    </row>
    <row r="165" ht="24" customHeight="1" spans="1:5">
      <c r="A165" s="393"/>
      <c r="B165" s="394"/>
      <c r="C165" s="395"/>
      <c r="D165" s="394"/>
      <c r="E165" s="392" t="s">
        <v>9</v>
      </c>
    </row>
    <row r="166" ht="24" customHeight="1" spans="1:6">
      <c r="A166" s="393">
        <v>540013</v>
      </c>
      <c r="B166" s="394" t="s">
        <v>7</v>
      </c>
      <c r="C166" s="396" t="s">
        <v>120</v>
      </c>
      <c r="D166" s="394">
        <v>1</v>
      </c>
      <c r="E166" s="392" t="s">
        <v>9</v>
      </c>
      <c r="F166" s="23">
        <v>585</v>
      </c>
    </row>
    <row r="167" ht="24" customHeight="1" spans="1:6">
      <c r="A167" s="387">
        <v>540014</v>
      </c>
      <c r="B167" s="387" t="s">
        <v>7</v>
      </c>
      <c r="C167" s="391" t="s">
        <v>121</v>
      </c>
      <c r="D167" s="387">
        <v>3</v>
      </c>
      <c r="E167" s="392" t="s">
        <v>9</v>
      </c>
      <c r="F167" s="23">
        <v>1455</v>
      </c>
    </row>
    <row r="168" ht="24" customHeight="1" spans="1:5">
      <c r="A168" s="397"/>
      <c r="B168" s="397"/>
      <c r="C168" s="398"/>
      <c r="D168" s="397"/>
      <c r="E168" s="392" t="s">
        <v>9</v>
      </c>
    </row>
    <row r="169" ht="24" customHeight="1" spans="1:5">
      <c r="A169" s="393"/>
      <c r="B169" s="393"/>
      <c r="C169" s="395"/>
      <c r="D169" s="393"/>
      <c r="E169" s="392" t="s">
        <v>9</v>
      </c>
    </row>
    <row r="170" ht="24" customHeight="1" spans="1:6">
      <c r="A170" s="387">
        <v>540015</v>
      </c>
      <c r="B170" s="387" t="s">
        <v>7</v>
      </c>
      <c r="C170" s="391" t="s">
        <v>122</v>
      </c>
      <c r="D170" s="387">
        <v>2</v>
      </c>
      <c r="E170" s="392" t="s">
        <v>9</v>
      </c>
      <c r="F170" s="23">
        <v>970</v>
      </c>
    </row>
    <row r="171" ht="24" customHeight="1" spans="1:5">
      <c r="A171" s="393"/>
      <c r="B171" s="393"/>
      <c r="C171" s="395"/>
      <c r="D171" s="393"/>
      <c r="E171" s="392" t="s">
        <v>9</v>
      </c>
    </row>
    <row r="172" ht="24" customHeight="1" spans="1:6">
      <c r="A172" s="387">
        <v>540016</v>
      </c>
      <c r="B172" s="387" t="s">
        <v>7</v>
      </c>
      <c r="C172" s="391" t="s">
        <v>123</v>
      </c>
      <c r="D172" s="387">
        <v>2</v>
      </c>
      <c r="E172" s="392" t="s">
        <v>9</v>
      </c>
      <c r="F172" s="23">
        <v>1170</v>
      </c>
    </row>
    <row r="173" ht="24" customHeight="1" spans="1:5">
      <c r="A173" s="393"/>
      <c r="B173" s="393"/>
      <c r="C173" s="395"/>
      <c r="D173" s="393"/>
      <c r="E173" s="392" t="s">
        <v>9</v>
      </c>
    </row>
    <row r="174" ht="24" customHeight="1" spans="1:6">
      <c r="A174" s="399">
        <v>540017</v>
      </c>
      <c r="B174" s="399" t="s">
        <v>7</v>
      </c>
      <c r="C174" s="396" t="s">
        <v>124</v>
      </c>
      <c r="D174" s="399">
        <v>1</v>
      </c>
      <c r="E174" s="392" t="s">
        <v>9</v>
      </c>
      <c r="F174" s="23">
        <v>485</v>
      </c>
    </row>
    <row r="175" ht="24" customHeight="1" spans="1:6">
      <c r="A175" s="387">
        <v>540018</v>
      </c>
      <c r="B175" s="387" t="s">
        <v>7</v>
      </c>
      <c r="C175" s="391" t="s">
        <v>125</v>
      </c>
      <c r="D175" s="387">
        <v>2</v>
      </c>
      <c r="E175" s="392" t="s">
        <v>9</v>
      </c>
      <c r="F175" s="23">
        <v>1050</v>
      </c>
    </row>
    <row r="176" ht="24" customHeight="1" spans="1:5">
      <c r="A176" s="393"/>
      <c r="B176" s="393"/>
      <c r="C176" s="395"/>
      <c r="D176" s="393"/>
      <c r="E176" s="58" t="s">
        <v>9</v>
      </c>
    </row>
    <row r="177" s="3" customFormat="1" ht="24" customHeight="1" spans="1:7">
      <c r="A177" s="399">
        <v>540019</v>
      </c>
      <c r="B177" s="399" t="s">
        <v>7</v>
      </c>
      <c r="C177" s="396" t="s">
        <v>126</v>
      </c>
      <c r="D177" s="399">
        <v>1</v>
      </c>
      <c r="E177" s="392" t="s">
        <v>9</v>
      </c>
      <c r="F177" s="23">
        <v>485</v>
      </c>
      <c r="G177" s="9"/>
    </row>
    <row r="178" s="3" customFormat="1" ht="24" customHeight="1" spans="1:7">
      <c r="A178" s="400">
        <v>540020</v>
      </c>
      <c r="B178" s="400" t="s">
        <v>7</v>
      </c>
      <c r="C178" s="401" t="s">
        <v>127</v>
      </c>
      <c r="D178" s="402">
        <v>2</v>
      </c>
      <c r="E178" s="403" t="s">
        <v>9</v>
      </c>
      <c r="F178" s="404">
        <v>720</v>
      </c>
      <c r="G178" s="9"/>
    </row>
    <row r="179" s="3" customFormat="1" ht="24" customHeight="1" spans="1:7">
      <c r="A179" s="405"/>
      <c r="B179" s="405"/>
      <c r="C179" s="406"/>
      <c r="D179" s="402"/>
      <c r="E179" s="403" t="s">
        <v>9</v>
      </c>
      <c r="F179" s="407"/>
      <c r="G179" s="9"/>
    </row>
    <row r="180" s="3" customFormat="1" ht="24" customHeight="1" spans="1:7">
      <c r="A180" s="255">
        <v>540021</v>
      </c>
      <c r="B180" s="255" t="s">
        <v>7</v>
      </c>
      <c r="C180" s="255" t="s">
        <v>128</v>
      </c>
      <c r="D180" s="255">
        <v>1</v>
      </c>
      <c r="E180" s="311" t="s">
        <v>9</v>
      </c>
      <c r="F180" s="23">
        <v>525</v>
      </c>
      <c r="G180" s="9"/>
    </row>
    <row r="181" s="3" customFormat="1" ht="24" customHeight="1" spans="1:7">
      <c r="A181" s="408">
        <v>540022</v>
      </c>
      <c r="B181" s="408" t="s">
        <v>7</v>
      </c>
      <c r="C181" s="408" t="s">
        <v>129</v>
      </c>
      <c r="D181" s="408">
        <v>3</v>
      </c>
      <c r="E181" s="311" t="s">
        <v>9</v>
      </c>
      <c r="F181" s="23">
        <v>2070</v>
      </c>
      <c r="G181" s="9"/>
    </row>
    <row r="182" s="3" customFormat="1" ht="24" customHeight="1" spans="1:7">
      <c r="A182" s="409"/>
      <c r="B182" s="409"/>
      <c r="C182" s="409"/>
      <c r="D182" s="409"/>
      <c r="E182" s="311" t="s">
        <v>9</v>
      </c>
      <c r="F182" s="23"/>
      <c r="G182" s="9"/>
    </row>
    <row r="183" s="3" customFormat="1" ht="24" customHeight="1" spans="1:7">
      <c r="A183" s="410"/>
      <c r="B183" s="410"/>
      <c r="C183" s="410"/>
      <c r="D183" s="410"/>
      <c r="E183" s="311" t="s">
        <v>9</v>
      </c>
      <c r="F183" s="23"/>
      <c r="G183" s="301"/>
    </row>
    <row r="184" s="3" customFormat="1" ht="24" customHeight="1" spans="1:7">
      <c r="A184" s="255">
        <v>540023</v>
      </c>
      <c r="B184" s="255" t="s">
        <v>7</v>
      </c>
      <c r="C184" s="255" t="s">
        <v>130</v>
      </c>
      <c r="D184" s="255">
        <v>1</v>
      </c>
      <c r="E184" s="262" t="s">
        <v>9</v>
      </c>
      <c r="F184" s="23">
        <v>485</v>
      </c>
      <c r="G184" s="9"/>
    </row>
    <row r="185" s="3" customFormat="1" ht="24" customHeight="1" spans="1:7">
      <c r="A185" s="255">
        <v>540024</v>
      </c>
      <c r="B185" s="255" t="s">
        <v>7</v>
      </c>
      <c r="C185" s="255" t="s">
        <v>131</v>
      </c>
      <c r="D185" s="255">
        <v>1</v>
      </c>
      <c r="E185" s="311" t="s">
        <v>9</v>
      </c>
      <c r="F185" s="23">
        <v>485</v>
      </c>
      <c r="G185" s="9"/>
    </row>
    <row r="186" s="3" customFormat="1" ht="24" customHeight="1" spans="1:7">
      <c r="A186" s="255">
        <v>540025</v>
      </c>
      <c r="B186" s="255" t="s">
        <v>7</v>
      </c>
      <c r="C186" s="260" t="s">
        <v>132</v>
      </c>
      <c r="D186" s="255">
        <v>1</v>
      </c>
      <c r="E186" s="262" t="s">
        <v>9</v>
      </c>
      <c r="F186" s="23">
        <v>525</v>
      </c>
      <c r="G186" s="9"/>
    </row>
    <row r="187" ht="24" customHeight="1" spans="1:6">
      <c r="A187" s="337">
        <v>610037</v>
      </c>
      <c r="B187" s="337" t="s">
        <v>7</v>
      </c>
      <c r="C187" s="337" t="s">
        <v>133</v>
      </c>
      <c r="D187" s="337">
        <v>1</v>
      </c>
      <c r="E187" s="337" t="s">
        <v>9</v>
      </c>
      <c r="F187" s="23">
        <v>740</v>
      </c>
    </row>
    <row r="188" s="3" customFormat="1" ht="24" customHeight="1" spans="1:7">
      <c r="A188" s="85">
        <v>540027</v>
      </c>
      <c r="B188" s="85" t="s">
        <v>7</v>
      </c>
      <c r="C188" s="411" t="s">
        <v>134</v>
      </c>
      <c r="D188" s="40">
        <v>2</v>
      </c>
      <c r="E188" s="372" t="s">
        <v>9</v>
      </c>
      <c r="F188" s="23">
        <v>840</v>
      </c>
      <c r="G188" s="9"/>
    </row>
    <row r="189" s="3" customFormat="1" ht="24" customHeight="1" spans="1:7">
      <c r="A189" s="87"/>
      <c r="B189" s="87"/>
      <c r="C189" s="412"/>
      <c r="D189" s="44"/>
      <c r="E189" s="372" t="s">
        <v>9</v>
      </c>
      <c r="F189" s="23"/>
      <c r="G189" s="9"/>
    </row>
    <row r="190" s="3" customFormat="1" ht="24" customHeight="1" spans="1:7">
      <c r="A190" s="272">
        <v>520071</v>
      </c>
      <c r="B190" s="312" t="s">
        <v>7</v>
      </c>
      <c r="C190" s="132" t="s">
        <v>135</v>
      </c>
      <c r="D190" s="308">
        <v>1</v>
      </c>
      <c r="E190" s="318" t="s">
        <v>9</v>
      </c>
      <c r="F190" s="23">
        <v>525</v>
      </c>
      <c r="G190" s="9"/>
    </row>
    <row r="191" s="3" customFormat="1" ht="24" customHeight="1" spans="1:7">
      <c r="A191" s="42">
        <v>540028</v>
      </c>
      <c r="B191" s="42" t="s">
        <v>7</v>
      </c>
      <c r="C191" s="95" t="s">
        <v>136</v>
      </c>
      <c r="D191" s="42">
        <v>3</v>
      </c>
      <c r="E191" s="91" t="s">
        <v>9</v>
      </c>
      <c r="F191" s="23">
        <v>1380</v>
      </c>
      <c r="G191" s="9"/>
    </row>
    <row r="192" s="3" customFormat="1" ht="24" customHeight="1" spans="1:7">
      <c r="A192" s="42"/>
      <c r="B192" s="42"/>
      <c r="C192" s="95"/>
      <c r="D192" s="42"/>
      <c r="E192" s="91" t="s">
        <v>9</v>
      </c>
      <c r="F192" s="23"/>
      <c r="G192" s="9"/>
    </row>
    <row r="193" s="3" customFormat="1" ht="24" customHeight="1" spans="1:7">
      <c r="A193" s="44"/>
      <c r="B193" s="44"/>
      <c r="C193" s="87"/>
      <c r="D193" s="44"/>
      <c r="E193" s="91" t="s">
        <v>9</v>
      </c>
      <c r="F193" s="23"/>
      <c r="G193" s="9"/>
    </row>
    <row r="194" s="3" customFormat="1" ht="24" customHeight="1" spans="1:7">
      <c r="A194" s="42">
        <v>540029</v>
      </c>
      <c r="B194" s="42" t="s">
        <v>7</v>
      </c>
      <c r="C194" s="115" t="s">
        <v>137</v>
      </c>
      <c r="D194" s="23">
        <v>2</v>
      </c>
      <c r="E194" s="91" t="s">
        <v>9</v>
      </c>
      <c r="F194" s="23">
        <v>1000</v>
      </c>
      <c r="G194" s="9"/>
    </row>
    <row r="195" s="3" customFormat="1" ht="24" customHeight="1" spans="1:7">
      <c r="A195" s="44"/>
      <c r="B195" s="44"/>
      <c r="C195" s="117"/>
      <c r="D195" s="23"/>
      <c r="E195" s="91" t="s">
        <v>9</v>
      </c>
      <c r="F195" s="23"/>
      <c r="G195" s="9"/>
    </row>
    <row r="196" s="3" customFormat="1" ht="24" customHeight="1" spans="1:7">
      <c r="A196" s="42">
        <v>540030</v>
      </c>
      <c r="B196" s="42" t="s">
        <v>7</v>
      </c>
      <c r="C196" s="115" t="s">
        <v>138</v>
      </c>
      <c r="D196" s="23">
        <v>2</v>
      </c>
      <c r="E196" s="91" t="s">
        <v>9</v>
      </c>
      <c r="F196" s="404">
        <v>720</v>
      </c>
      <c r="G196" s="9"/>
    </row>
    <row r="197" s="3" customFormat="1" ht="24" customHeight="1" spans="1:7">
      <c r="A197" s="44"/>
      <c r="B197" s="44"/>
      <c r="C197" s="117"/>
      <c r="D197" s="23"/>
      <c r="E197" s="91" t="s">
        <v>9</v>
      </c>
      <c r="F197" s="407"/>
      <c r="G197" s="9"/>
    </row>
    <row r="198" s="3" customFormat="1" ht="24" customHeight="1" spans="1:7">
      <c r="A198" s="42">
        <v>540031</v>
      </c>
      <c r="B198" s="42" t="s">
        <v>7</v>
      </c>
      <c r="C198" s="115" t="s">
        <v>139</v>
      </c>
      <c r="D198" s="9">
        <v>2</v>
      </c>
      <c r="E198" s="91" t="s">
        <v>9</v>
      </c>
      <c r="F198" s="404">
        <v>720</v>
      </c>
      <c r="G198" s="9"/>
    </row>
    <row r="199" s="3" customFormat="1" ht="24" customHeight="1" spans="1:7">
      <c r="A199" s="44"/>
      <c r="B199" s="44"/>
      <c r="C199" s="116"/>
      <c r="D199" s="9"/>
      <c r="E199" s="91" t="s">
        <v>9</v>
      </c>
      <c r="F199" s="413"/>
      <c r="G199" s="9"/>
    </row>
    <row r="200" s="3" customFormat="1" ht="24" customHeight="1" spans="1:7">
      <c r="A200" s="44">
        <v>540032</v>
      </c>
      <c r="B200" s="44" t="s">
        <v>7</v>
      </c>
      <c r="C200" s="93" t="s">
        <v>140</v>
      </c>
      <c r="D200" s="414">
        <v>1</v>
      </c>
      <c r="E200" s="91" t="s">
        <v>9</v>
      </c>
      <c r="F200" s="93">
        <v>350</v>
      </c>
      <c r="G200" s="9"/>
    </row>
    <row r="201" s="3" customFormat="1" ht="24" customHeight="1" spans="1:7">
      <c r="A201" s="44">
        <v>540033</v>
      </c>
      <c r="B201" s="44" t="s">
        <v>7</v>
      </c>
      <c r="C201" s="415" t="s">
        <v>141</v>
      </c>
      <c r="D201" s="9">
        <v>1</v>
      </c>
      <c r="E201" s="91" t="s">
        <v>9</v>
      </c>
      <c r="F201" s="416">
        <v>320</v>
      </c>
      <c r="G201" s="9"/>
    </row>
    <row r="202" s="3" customFormat="1" ht="24" customHeight="1" spans="1:8">
      <c r="A202" s="119" t="s">
        <v>142</v>
      </c>
      <c r="B202" s="91" t="s">
        <v>7</v>
      </c>
      <c r="C202" s="417" t="s">
        <v>143</v>
      </c>
      <c r="D202" s="9">
        <v>1</v>
      </c>
      <c r="E202" s="91" t="s">
        <v>9</v>
      </c>
      <c r="F202" s="195">
        <v>380</v>
      </c>
      <c r="G202" s="9"/>
      <c r="H202" s="2"/>
    </row>
    <row r="203" s="3" customFormat="1" ht="24" customHeight="1" spans="1:8">
      <c r="A203" s="50" t="s">
        <v>15</v>
      </c>
      <c r="B203" s="50"/>
      <c r="C203" s="50">
        <f>COUNTIF(B154:B202,"Y")</f>
        <v>32</v>
      </c>
      <c r="D203" s="50">
        <f>SUM(D154:D202)</f>
        <v>49</v>
      </c>
      <c r="E203" s="31"/>
      <c r="F203" s="30">
        <f>SUM(F154:F202)</f>
        <v>23905</v>
      </c>
      <c r="G203" s="9"/>
      <c r="H203" s="2"/>
    </row>
    <row r="204" s="3" customFormat="1" ht="24" customHeight="1" spans="1:7">
      <c r="A204" s="418">
        <v>550001</v>
      </c>
      <c r="B204" s="255" t="s">
        <v>7</v>
      </c>
      <c r="C204" s="419" t="s">
        <v>144</v>
      </c>
      <c r="D204" s="418">
        <v>1</v>
      </c>
      <c r="E204" s="420" t="s">
        <v>9</v>
      </c>
      <c r="F204" s="23">
        <v>485</v>
      </c>
      <c r="G204" s="9"/>
    </row>
    <row r="205" s="3" customFormat="1" ht="24" customHeight="1" spans="1:7">
      <c r="A205" s="418">
        <v>550002</v>
      </c>
      <c r="B205" s="255" t="s">
        <v>7</v>
      </c>
      <c r="C205" s="419" t="s">
        <v>145</v>
      </c>
      <c r="D205" s="418">
        <v>1</v>
      </c>
      <c r="E205" s="420" t="s">
        <v>9</v>
      </c>
      <c r="F205" s="23">
        <v>485</v>
      </c>
      <c r="G205" s="9"/>
    </row>
    <row r="206" s="3" customFormat="1" ht="24" customHeight="1" spans="1:7">
      <c r="A206" s="418">
        <v>550003</v>
      </c>
      <c r="B206" s="255" t="s">
        <v>7</v>
      </c>
      <c r="C206" s="419" t="s">
        <v>146</v>
      </c>
      <c r="D206" s="418">
        <v>1</v>
      </c>
      <c r="E206" s="420" t="s">
        <v>9</v>
      </c>
      <c r="F206" s="23">
        <v>485</v>
      </c>
      <c r="G206" s="9"/>
    </row>
    <row r="207" s="3" customFormat="1" ht="24" customHeight="1" spans="1:7">
      <c r="A207" s="418">
        <v>550004</v>
      </c>
      <c r="B207" s="255" t="s">
        <v>7</v>
      </c>
      <c r="C207" s="419" t="s">
        <v>147</v>
      </c>
      <c r="D207" s="418">
        <v>1</v>
      </c>
      <c r="E207" s="420" t="s">
        <v>9</v>
      </c>
      <c r="F207" s="23">
        <v>485</v>
      </c>
      <c r="G207" s="9"/>
    </row>
    <row r="208" s="3" customFormat="1" ht="24" customHeight="1" spans="1:7">
      <c r="A208" s="418">
        <v>550005</v>
      </c>
      <c r="B208" s="255" t="s">
        <v>7</v>
      </c>
      <c r="C208" s="419" t="s">
        <v>148</v>
      </c>
      <c r="D208" s="418">
        <v>1</v>
      </c>
      <c r="E208" s="420" t="s">
        <v>9</v>
      </c>
      <c r="F208" s="23">
        <v>585</v>
      </c>
      <c r="G208" s="9"/>
    </row>
    <row r="209" s="3" customFormat="1" ht="24" customHeight="1" spans="1:7">
      <c r="A209" s="418">
        <v>550007</v>
      </c>
      <c r="B209" s="418" t="s">
        <v>7</v>
      </c>
      <c r="C209" s="419" t="s">
        <v>149</v>
      </c>
      <c r="D209" s="418">
        <v>1</v>
      </c>
      <c r="E209" s="420" t="s">
        <v>9</v>
      </c>
      <c r="F209" s="23">
        <v>485</v>
      </c>
      <c r="G209" s="9"/>
    </row>
    <row r="210" s="3" customFormat="1" ht="24" customHeight="1" spans="1:7">
      <c r="A210" s="421">
        <v>550008</v>
      </c>
      <c r="B210" s="421" t="s">
        <v>7</v>
      </c>
      <c r="C210" s="422" t="s">
        <v>150</v>
      </c>
      <c r="D210" s="421">
        <v>4</v>
      </c>
      <c r="E210" s="420" t="s">
        <v>9</v>
      </c>
      <c r="F210" s="404">
        <v>2100</v>
      </c>
      <c r="G210" s="9"/>
    </row>
    <row r="211" s="3" customFormat="1" ht="24" customHeight="1" spans="1:7">
      <c r="A211" s="423"/>
      <c r="B211" s="423"/>
      <c r="C211" s="424"/>
      <c r="D211" s="423"/>
      <c r="E211" s="425" t="s">
        <v>9</v>
      </c>
      <c r="F211" s="413"/>
      <c r="G211" s="9"/>
    </row>
    <row r="212" s="3" customFormat="1" ht="24" customHeight="1" spans="1:7">
      <c r="A212" s="423"/>
      <c r="B212" s="423"/>
      <c r="C212" s="424"/>
      <c r="D212" s="423"/>
      <c r="E212" s="425" t="s">
        <v>9</v>
      </c>
      <c r="F212" s="413"/>
      <c r="G212" s="9"/>
    </row>
    <row r="213" s="3" customFormat="1" ht="24" customHeight="1" spans="1:7">
      <c r="A213" s="426"/>
      <c r="B213" s="426"/>
      <c r="C213" s="427"/>
      <c r="D213" s="426"/>
      <c r="E213" s="420" t="s">
        <v>9</v>
      </c>
      <c r="F213" s="407"/>
      <c r="G213" s="9"/>
    </row>
    <row r="214" s="3" customFormat="1" ht="24" customHeight="1" spans="1:7">
      <c r="A214" s="418">
        <v>550010</v>
      </c>
      <c r="B214" s="418" t="s">
        <v>7</v>
      </c>
      <c r="C214" s="419" t="s">
        <v>151</v>
      </c>
      <c r="D214" s="418">
        <v>1</v>
      </c>
      <c r="E214" s="420" t="s">
        <v>9</v>
      </c>
      <c r="F214" s="23">
        <v>485</v>
      </c>
      <c r="G214" s="9"/>
    </row>
    <row r="215" s="3" customFormat="1" ht="24" customHeight="1" spans="1:7">
      <c r="A215" s="418">
        <v>550011</v>
      </c>
      <c r="B215" s="418" t="s">
        <v>7</v>
      </c>
      <c r="C215" s="419" t="s">
        <v>152</v>
      </c>
      <c r="D215" s="418">
        <v>1</v>
      </c>
      <c r="E215" s="420" t="s">
        <v>9</v>
      </c>
      <c r="F215" s="23">
        <v>585</v>
      </c>
      <c r="G215" s="9"/>
    </row>
    <row r="216" s="3" customFormat="1" ht="24" customHeight="1" spans="1:7">
      <c r="A216" s="418">
        <v>550012</v>
      </c>
      <c r="B216" s="418" t="s">
        <v>7</v>
      </c>
      <c r="C216" s="428" t="s">
        <v>153</v>
      </c>
      <c r="D216" s="418">
        <v>1</v>
      </c>
      <c r="E216" s="429" t="s">
        <v>9</v>
      </c>
      <c r="F216" s="23">
        <v>485</v>
      </c>
      <c r="G216" s="9"/>
    </row>
    <row r="217" s="3" customFormat="1" ht="24" customHeight="1" spans="1:7">
      <c r="A217" s="418">
        <v>550013</v>
      </c>
      <c r="B217" s="418" t="s">
        <v>7</v>
      </c>
      <c r="C217" s="419" t="s">
        <v>154</v>
      </c>
      <c r="D217" s="418">
        <v>1</v>
      </c>
      <c r="E217" s="420" t="s">
        <v>9</v>
      </c>
      <c r="F217" s="23">
        <v>585</v>
      </c>
      <c r="G217" s="9"/>
    </row>
    <row r="218" s="3" customFormat="1" ht="24" customHeight="1" spans="1:7">
      <c r="A218" s="418">
        <v>550014</v>
      </c>
      <c r="B218" s="418" t="s">
        <v>7</v>
      </c>
      <c r="C218" s="428" t="s">
        <v>155</v>
      </c>
      <c r="D218" s="418">
        <v>1</v>
      </c>
      <c r="E218" s="429" t="s">
        <v>9</v>
      </c>
      <c r="F218" s="23">
        <v>485</v>
      </c>
      <c r="G218" s="9"/>
    </row>
    <row r="219" s="3" customFormat="1" ht="24" customHeight="1" spans="1:7">
      <c r="A219" s="418">
        <v>550016</v>
      </c>
      <c r="B219" s="418" t="s">
        <v>7</v>
      </c>
      <c r="C219" s="419" t="s">
        <v>156</v>
      </c>
      <c r="D219" s="418">
        <v>1</v>
      </c>
      <c r="E219" s="429" t="s">
        <v>9</v>
      </c>
      <c r="F219" s="23">
        <v>485</v>
      </c>
      <c r="G219" s="9"/>
    </row>
    <row r="220" s="3" customFormat="1" ht="24" customHeight="1" spans="1:7">
      <c r="A220" s="418">
        <v>550018</v>
      </c>
      <c r="B220" s="418" t="s">
        <v>7</v>
      </c>
      <c r="C220" s="419" t="s">
        <v>157</v>
      </c>
      <c r="D220" s="430">
        <v>1</v>
      </c>
      <c r="E220" s="420" t="s">
        <v>9</v>
      </c>
      <c r="F220" s="23">
        <v>585</v>
      </c>
      <c r="G220" s="9"/>
    </row>
    <row r="221" s="3" customFormat="1" ht="24" customHeight="1" spans="1:7">
      <c r="A221" s="431">
        <v>550020</v>
      </c>
      <c r="B221" s="421" t="s">
        <v>7</v>
      </c>
      <c r="C221" s="422" t="s">
        <v>158</v>
      </c>
      <c r="D221" s="431">
        <v>1</v>
      </c>
      <c r="E221" s="420" t="s">
        <v>9</v>
      </c>
      <c r="F221" s="23">
        <v>585</v>
      </c>
      <c r="G221" s="9"/>
    </row>
    <row r="222" ht="24" customHeight="1" spans="1:6">
      <c r="A222" s="431">
        <v>550021</v>
      </c>
      <c r="B222" s="431" t="s">
        <v>7</v>
      </c>
      <c r="C222" s="422" t="s">
        <v>159</v>
      </c>
      <c r="D222" s="431">
        <v>3</v>
      </c>
      <c r="E222" s="420" t="s">
        <v>9</v>
      </c>
      <c r="F222" s="404">
        <v>1455</v>
      </c>
    </row>
    <row r="223" ht="24" customHeight="1" spans="1:6">
      <c r="A223" s="432"/>
      <c r="B223" s="432"/>
      <c r="C223" s="424"/>
      <c r="D223" s="432"/>
      <c r="E223" s="429" t="s">
        <v>9</v>
      </c>
      <c r="F223" s="413"/>
    </row>
    <row r="224" ht="24" customHeight="1" spans="1:6">
      <c r="A224" s="433"/>
      <c r="B224" s="433"/>
      <c r="C224" s="427"/>
      <c r="D224" s="433"/>
      <c r="E224" s="420" t="s">
        <v>9</v>
      </c>
      <c r="F224" s="407"/>
    </row>
    <row r="225" ht="24" customHeight="1" spans="1:6">
      <c r="A225" s="430">
        <v>550022</v>
      </c>
      <c r="B225" s="430" t="s">
        <v>7</v>
      </c>
      <c r="C225" s="419" t="s">
        <v>160</v>
      </c>
      <c r="D225" s="430">
        <v>1</v>
      </c>
      <c r="E225" s="420" t="s">
        <v>9</v>
      </c>
      <c r="F225" s="23">
        <v>585</v>
      </c>
    </row>
    <row r="226" ht="24" customHeight="1" spans="1:6">
      <c r="A226" s="430">
        <v>550023</v>
      </c>
      <c r="B226" s="430" t="s">
        <v>7</v>
      </c>
      <c r="C226" s="419" t="s">
        <v>161</v>
      </c>
      <c r="D226" s="430">
        <v>1</v>
      </c>
      <c r="E226" s="420" t="s">
        <v>9</v>
      </c>
      <c r="F226" s="23">
        <v>485</v>
      </c>
    </row>
    <row r="227" ht="24" customHeight="1" spans="1:6">
      <c r="A227" s="430">
        <v>550024</v>
      </c>
      <c r="B227" s="430" t="s">
        <v>7</v>
      </c>
      <c r="C227" s="419" t="s">
        <v>162</v>
      </c>
      <c r="D227" s="430">
        <v>1</v>
      </c>
      <c r="E227" s="420" t="s">
        <v>9</v>
      </c>
      <c r="F227" s="23">
        <v>585</v>
      </c>
    </row>
    <row r="228" s="2" customFormat="1" ht="24" customHeight="1" spans="1:7">
      <c r="A228" s="430">
        <v>550025</v>
      </c>
      <c r="B228" s="430" t="s">
        <v>7</v>
      </c>
      <c r="C228" s="419" t="s">
        <v>163</v>
      </c>
      <c r="D228" s="430">
        <v>1</v>
      </c>
      <c r="E228" s="420" t="s">
        <v>9</v>
      </c>
      <c r="F228" s="23">
        <v>485</v>
      </c>
      <c r="G228" s="9"/>
    </row>
    <row r="229" ht="24" customHeight="1" spans="1:6">
      <c r="A229" s="430">
        <v>550026</v>
      </c>
      <c r="B229" s="430" t="s">
        <v>7</v>
      </c>
      <c r="C229" s="419" t="s">
        <v>164</v>
      </c>
      <c r="D229" s="430">
        <v>1</v>
      </c>
      <c r="E229" s="420" t="s">
        <v>9</v>
      </c>
      <c r="F229" s="23">
        <v>485</v>
      </c>
    </row>
    <row r="230" ht="24" customHeight="1" spans="1:6">
      <c r="A230" s="430">
        <v>550027</v>
      </c>
      <c r="B230" s="430" t="s">
        <v>7</v>
      </c>
      <c r="C230" s="419" t="s">
        <v>165</v>
      </c>
      <c r="D230" s="430">
        <v>1</v>
      </c>
      <c r="E230" s="420" t="s">
        <v>9</v>
      </c>
      <c r="F230" s="23">
        <v>585</v>
      </c>
    </row>
    <row r="231" s="2" customFormat="1" ht="24" customHeight="1" spans="1:7">
      <c r="A231" s="431">
        <v>550028</v>
      </c>
      <c r="B231" s="431" t="s">
        <v>7</v>
      </c>
      <c r="C231" s="422" t="s">
        <v>166</v>
      </c>
      <c r="D231" s="431">
        <v>2</v>
      </c>
      <c r="E231" s="420" t="s">
        <v>9</v>
      </c>
      <c r="F231" s="23">
        <v>1170</v>
      </c>
      <c r="G231" s="9"/>
    </row>
    <row r="232" ht="24" customHeight="1" spans="1:5">
      <c r="A232" s="433"/>
      <c r="B232" s="433"/>
      <c r="C232" s="427"/>
      <c r="D232" s="433"/>
      <c r="E232" s="429" t="s">
        <v>9</v>
      </c>
    </row>
    <row r="233" ht="24" customHeight="1" spans="1:6">
      <c r="A233" s="431">
        <v>550029</v>
      </c>
      <c r="B233" s="431" t="s">
        <v>7</v>
      </c>
      <c r="C233" s="422" t="s">
        <v>167</v>
      </c>
      <c r="D233" s="431">
        <v>2</v>
      </c>
      <c r="E233" s="420" t="s">
        <v>9</v>
      </c>
      <c r="F233" s="23">
        <v>1170</v>
      </c>
    </row>
    <row r="234" ht="24" customHeight="1" spans="1:7">
      <c r="A234" s="433"/>
      <c r="B234" s="433"/>
      <c r="C234" s="427"/>
      <c r="D234" s="433"/>
      <c r="E234" s="429" t="s">
        <v>9</v>
      </c>
      <c r="G234" s="301"/>
    </row>
    <row r="235" ht="24" customHeight="1" spans="1:6">
      <c r="A235" s="431">
        <v>550030</v>
      </c>
      <c r="B235" s="431" t="s">
        <v>7</v>
      </c>
      <c r="C235" s="434" t="s">
        <v>168</v>
      </c>
      <c r="D235" s="431">
        <v>2</v>
      </c>
      <c r="E235" s="435" t="s">
        <v>9</v>
      </c>
      <c r="F235" s="23">
        <v>1170</v>
      </c>
    </row>
    <row r="236" ht="24" customHeight="1" spans="1:5">
      <c r="A236" s="433"/>
      <c r="B236" s="433"/>
      <c r="C236" s="436"/>
      <c r="D236" s="433"/>
      <c r="E236" s="429" t="s">
        <v>9</v>
      </c>
    </row>
    <row r="237" ht="24" customHeight="1" spans="1:6">
      <c r="A237" s="431">
        <v>550031</v>
      </c>
      <c r="B237" s="431" t="s">
        <v>7</v>
      </c>
      <c r="C237" s="422" t="s">
        <v>169</v>
      </c>
      <c r="D237" s="431">
        <v>1</v>
      </c>
      <c r="E237" s="420" t="s">
        <v>9</v>
      </c>
      <c r="F237" s="23">
        <v>585</v>
      </c>
    </row>
    <row r="238" ht="24" customHeight="1" spans="1:6">
      <c r="A238" s="430">
        <v>550032</v>
      </c>
      <c r="B238" s="430" t="s">
        <v>7</v>
      </c>
      <c r="C238" s="419" t="s">
        <v>77</v>
      </c>
      <c r="D238" s="430">
        <v>1</v>
      </c>
      <c r="E238" s="420" t="s">
        <v>9</v>
      </c>
      <c r="F238" s="23">
        <v>585</v>
      </c>
    </row>
    <row r="239" s="2" customFormat="1" ht="24" customHeight="1" spans="1:7">
      <c r="A239" s="430">
        <v>550034</v>
      </c>
      <c r="B239" s="430" t="s">
        <v>7</v>
      </c>
      <c r="C239" s="419" t="s">
        <v>170</v>
      </c>
      <c r="D239" s="430">
        <v>1</v>
      </c>
      <c r="E239" s="420" t="s">
        <v>9</v>
      </c>
      <c r="F239" s="23">
        <v>485</v>
      </c>
      <c r="G239" s="9"/>
    </row>
    <row r="240" ht="24" customHeight="1" spans="1:6">
      <c r="A240" s="430">
        <v>550035</v>
      </c>
      <c r="B240" s="430" t="s">
        <v>7</v>
      </c>
      <c r="C240" s="419" t="s">
        <v>171</v>
      </c>
      <c r="D240" s="430">
        <v>1</v>
      </c>
      <c r="E240" s="420" t="s">
        <v>9</v>
      </c>
      <c r="F240" s="23">
        <v>485</v>
      </c>
    </row>
    <row r="241" ht="24" customHeight="1" spans="1:7">
      <c r="A241" s="430">
        <v>550036</v>
      </c>
      <c r="B241" s="430" t="s">
        <v>7</v>
      </c>
      <c r="C241" s="437" t="s">
        <v>172</v>
      </c>
      <c r="D241" s="430">
        <v>1</v>
      </c>
      <c r="E241" s="420" t="s">
        <v>9</v>
      </c>
      <c r="F241" s="23">
        <v>585</v>
      </c>
      <c r="G241" s="301"/>
    </row>
    <row r="242" ht="24" customHeight="1" spans="1:6">
      <c r="A242" s="430">
        <v>550037</v>
      </c>
      <c r="B242" s="430" t="s">
        <v>7</v>
      </c>
      <c r="C242" s="419" t="s">
        <v>173</v>
      </c>
      <c r="D242" s="430">
        <v>1</v>
      </c>
      <c r="E242" s="420" t="s">
        <v>9</v>
      </c>
      <c r="F242" s="23">
        <v>585</v>
      </c>
    </row>
    <row r="243" ht="24" customHeight="1" spans="1:6">
      <c r="A243" s="430">
        <v>550038</v>
      </c>
      <c r="B243" s="430" t="s">
        <v>7</v>
      </c>
      <c r="C243" s="419" t="s">
        <v>174</v>
      </c>
      <c r="D243" s="430">
        <v>1</v>
      </c>
      <c r="E243" s="420" t="s">
        <v>9</v>
      </c>
      <c r="F243" s="23">
        <v>485</v>
      </c>
    </row>
    <row r="244" ht="24" customHeight="1" spans="1:6">
      <c r="A244" s="430">
        <v>550039</v>
      </c>
      <c r="B244" s="430" t="s">
        <v>7</v>
      </c>
      <c r="C244" s="419" t="s">
        <v>175</v>
      </c>
      <c r="D244" s="430">
        <v>1</v>
      </c>
      <c r="E244" s="420" t="s">
        <v>9</v>
      </c>
      <c r="F244" s="23">
        <v>485</v>
      </c>
    </row>
    <row r="245" ht="24" customHeight="1" spans="1:6">
      <c r="A245" s="430">
        <v>550040</v>
      </c>
      <c r="B245" s="430" t="s">
        <v>7</v>
      </c>
      <c r="C245" s="419" t="s">
        <v>176</v>
      </c>
      <c r="D245" s="430">
        <v>1</v>
      </c>
      <c r="E245" s="438" t="s">
        <v>9</v>
      </c>
      <c r="F245" s="23">
        <v>740</v>
      </c>
    </row>
    <row r="246" ht="24" customHeight="1" spans="1:6">
      <c r="A246" s="431">
        <v>550041</v>
      </c>
      <c r="B246" s="431" t="s">
        <v>7</v>
      </c>
      <c r="C246" s="422" t="s">
        <v>177</v>
      </c>
      <c r="D246" s="431">
        <v>2</v>
      </c>
      <c r="E246" s="438" t="s">
        <v>9</v>
      </c>
      <c r="F246" s="23">
        <v>970</v>
      </c>
    </row>
    <row r="247" ht="24" customHeight="1" spans="1:5">
      <c r="A247" s="433"/>
      <c r="B247" s="433"/>
      <c r="C247" s="427"/>
      <c r="D247" s="433"/>
      <c r="E247" s="438" t="s">
        <v>9</v>
      </c>
    </row>
    <row r="248" ht="24" customHeight="1" spans="1:6">
      <c r="A248" s="430">
        <v>550042</v>
      </c>
      <c r="B248" s="430" t="s">
        <v>7</v>
      </c>
      <c r="C248" s="419" t="s">
        <v>178</v>
      </c>
      <c r="D248" s="430">
        <v>1</v>
      </c>
      <c r="E248" s="420" t="s">
        <v>9</v>
      </c>
      <c r="F248" s="23">
        <v>585</v>
      </c>
    </row>
    <row r="249" ht="24" customHeight="1" spans="1:6">
      <c r="A249" s="430">
        <v>550043</v>
      </c>
      <c r="B249" s="430" t="s">
        <v>7</v>
      </c>
      <c r="C249" s="419" t="s">
        <v>179</v>
      </c>
      <c r="D249" s="430">
        <v>1</v>
      </c>
      <c r="E249" s="438" t="s">
        <v>9</v>
      </c>
      <c r="F249" s="23">
        <v>585</v>
      </c>
    </row>
    <row r="250" ht="24" customHeight="1" spans="1:6">
      <c r="A250" s="430">
        <v>550044</v>
      </c>
      <c r="B250" s="430" t="s">
        <v>7</v>
      </c>
      <c r="C250" s="419" t="s">
        <v>180</v>
      </c>
      <c r="D250" s="430">
        <v>1</v>
      </c>
      <c r="E250" s="438" t="s">
        <v>9</v>
      </c>
      <c r="F250" s="23">
        <v>740</v>
      </c>
    </row>
    <row r="251" ht="24" customHeight="1" spans="1:6">
      <c r="A251" s="431">
        <v>550045</v>
      </c>
      <c r="B251" s="431" t="s">
        <v>7</v>
      </c>
      <c r="C251" s="422" t="s">
        <v>181</v>
      </c>
      <c r="D251" s="431">
        <v>3</v>
      </c>
      <c r="E251" s="438" t="s">
        <v>9</v>
      </c>
      <c r="F251" s="404">
        <v>1755</v>
      </c>
    </row>
    <row r="252" ht="24" customHeight="1" spans="1:6">
      <c r="A252" s="432"/>
      <c r="B252" s="432"/>
      <c r="C252" s="424"/>
      <c r="D252" s="432"/>
      <c r="E252" s="420" t="s">
        <v>9</v>
      </c>
      <c r="F252" s="413"/>
    </row>
    <row r="253" ht="24" customHeight="1" spans="1:6">
      <c r="A253" s="433"/>
      <c r="B253" s="433"/>
      <c r="C253" s="427"/>
      <c r="D253" s="433"/>
      <c r="E253" s="420" t="s">
        <v>9</v>
      </c>
      <c r="F253" s="407"/>
    </row>
    <row r="254" s="5" customFormat="1" ht="24" customHeight="1" spans="1:7">
      <c r="A254" s="430">
        <v>550046</v>
      </c>
      <c r="B254" s="430" t="s">
        <v>7</v>
      </c>
      <c r="C254" s="437" t="s">
        <v>182</v>
      </c>
      <c r="D254" s="430">
        <v>1</v>
      </c>
      <c r="E254" s="420" t="s">
        <v>9</v>
      </c>
      <c r="F254" s="23">
        <v>485</v>
      </c>
      <c r="G254" s="9"/>
    </row>
    <row r="255" s="5" customFormat="1" ht="24" customHeight="1" spans="1:7">
      <c r="A255" s="430">
        <v>550047</v>
      </c>
      <c r="B255" s="430" t="s">
        <v>7</v>
      </c>
      <c r="C255" s="437" t="s">
        <v>183</v>
      </c>
      <c r="D255" s="430">
        <v>1</v>
      </c>
      <c r="E255" s="420" t="s">
        <v>9</v>
      </c>
      <c r="F255" s="23">
        <v>485</v>
      </c>
      <c r="G255" s="9"/>
    </row>
    <row r="256" s="5" customFormat="1" ht="24" customHeight="1" spans="1:7">
      <c r="A256" s="430">
        <v>550048</v>
      </c>
      <c r="B256" s="430" t="s">
        <v>7</v>
      </c>
      <c r="C256" s="419" t="s">
        <v>184</v>
      </c>
      <c r="D256" s="430">
        <v>1</v>
      </c>
      <c r="E256" s="438" t="s">
        <v>9</v>
      </c>
      <c r="F256" s="23">
        <v>585</v>
      </c>
      <c r="G256" s="9"/>
    </row>
    <row r="257" s="5" customFormat="1" ht="24" customHeight="1" spans="1:7">
      <c r="A257" s="430">
        <v>550049</v>
      </c>
      <c r="B257" s="430" t="s">
        <v>7</v>
      </c>
      <c r="C257" s="439" t="s">
        <v>185</v>
      </c>
      <c r="D257" s="439">
        <v>1</v>
      </c>
      <c r="E257" s="440" t="s">
        <v>9</v>
      </c>
      <c r="F257" s="23">
        <v>585</v>
      </c>
      <c r="G257" s="9"/>
    </row>
    <row r="258" s="5" customFormat="1" ht="24" customHeight="1" spans="1:7">
      <c r="A258" s="430">
        <v>550050</v>
      </c>
      <c r="B258" s="430" t="s">
        <v>7</v>
      </c>
      <c r="C258" s="439" t="s">
        <v>186</v>
      </c>
      <c r="D258" s="439">
        <v>1</v>
      </c>
      <c r="E258" s="440" t="s">
        <v>9</v>
      </c>
      <c r="F258" s="23">
        <v>485</v>
      </c>
      <c r="G258" s="9"/>
    </row>
    <row r="259" s="5" customFormat="1" ht="24" customHeight="1" spans="1:7">
      <c r="A259" s="434">
        <v>550051</v>
      </c>
      <c r="B259" s="431" t="s">
        <v>7</v>
      </c>
      <c r="C259" s="434" t="s">
        <v>187</v>
      </c>
      <c r="D259" s="434">
        <v>4</v>
      </c>
      <c r="E259" s="440" t="s">
        <v>9</v>
      </c>
      <c r="F259" s="404">
        <v>2100</v>
      </c>
      <c r="G259" s="9"/>
    </row>
    <row r="260" s="5" customFormat="1" ht="24" customHeight="1" spans="1:7">
      <c r="A260" s="441"/>
      <c r="B260" s="432"/>
      <c r="C260" s="441"/>
      <c r="D260" s="441"/>
      <c r="E260" s="440" t="s">
        <v>9</v>
      </c>
      <c r="F260" s="413"/>
      <c r="G260" s="9"/>
    </row>
    <row r="261" s="5" customFormat="1" ht="24" customHeight="1" spans="1:7">
      <c r="A261" s="441"/>
      <c r="B261" s="432"/>
      <c r="C261" s="441"/>
      <c r="D261" s="441"/>
      <c r="E261" s="440" t="s">
        <v>9</v>
      </c>
      <c r="F261" s="413"/>
      <c r="G261" s="9"/>
    </row>
    <row r="262" s="5" customFormat="1" ht="24" customHeight="1" spans="1:7">
      <c r="A262" s="436"/>
      <c r="B262" s="433"/>
      <c r="C262" s="436"/>
      <c r="D262" s="436"/>
      <c r="E262" s="440" t="s">
        <v>9</v>
      </c>
      <c r="F262" s="407"/>
      <c r="G262" s="9"/>
    </row>
    <row r="263" s="5" customFormat="1" ht="24" customHeight="1" spans="1:7">
      <c r="A263" s="439">
        <v>550052</v>
      </c>
      <c r="B263" s="430" t="s">
        <v>7</v>
      </c>
      <c r="C263" s="439" t="s">
        <v>188</v>
      </c>
      <c r="D263" s="439">
        <v>1</v>
      </c>
      <c r="E263" s="440" t="s">
        <v>9</v>
      </c>
      <c r="F263" s="23">
        <v>525</v>
      </c>
      <c r="G263" s="9"/>
    </row>
    <row r="264" s="5" customFormat="1" ht="24" customHeight="1" spans="1:7">
      <c r="A264" s="439">
        <v>550053</v>
      </c>
      <c r="B264" s="430" t="s">
        <v>7</v>
      </c>
      <c r="C264" s="439" t="s">
        <v>189</v>
      </c>
      <c r="D264" s="439">
        <v>1</v>
      </c>
      <c r="E264" s="440" t="s">
        <v>9</v>
      </c>
      <c r="F264" s="23">
        <v>585</v>
      </c>
      <c r="G264" s="9"/>
    </row>
    <row r="265" s="5" customFormat="1" ht="24" customHeight="1" spans="1:7">
      <c r="A265" s="439">
        <v>550054</v>
      </c>
      <c r="B265" s="430" t="s">
        <v>7</v>
      </c>
      <c r="C265" s="425" t="s">
        <v>190</v>
      </c>
      <c r="D265" s="442">
        <v>1</v>
      </c>
      <c r="E265" s="420" t="s">
        <v>9</v>
      </c>
      <c r="F265" s="23">
        <v>585</v>
      </c>
      <c r="G265" s="9"/>
    </row>
    <row r="266" s="5" customFormat="1" ht="24" customHeight="1" spans="1:7">
      <c r="A266" s="439">
        <v>550055</v>
      </c>
      <c r="B266" s="430" t="s">
        <v>7</v>
      </c>
      <c r="C266" s="255" t="s">
        <v>191</v>
      </c>
      <c r="D266" s="255">
        <v>1</v>
      </c>
      <c r="E266" s="311" t="s">
        <v>9</v>
      </c>
      <c r="F266" s="23">
        <v>525</v>
      </c>
      <c r="G266" s="9"/>
    </row>
    <row r="267" s="5" customFormat="1" ht="24" customHeight="1" spans="1:7">
      <c r="A267" s="439">
        <v>550056</v>
      </c>
      <c r="B267" s="430" t="s">
        <v>7</v>
      </c>
      <c r="C267" s="255" t="s">
        <v>192</v>
      </c>
      <c r="D267" s="255">
        <v>1</v>
      </c>
      <c r="E267" s="311" t="s">
        <v>9</v>
      </c>
      <c r="F267" s="23">
        <v>585</v>
      </c>
      <c r="G267" s="9"/>
    </row>
    <row r="268" s="5" customFormat="1" ht="24" customHeight="1" spans="1:7">
      <c r="A268" s="439">
        <v>550057</v>
      </c>
      <c r="B268" s="430" t="s">
        <v>7</v>
      </c>
      <c r="C268" s="443" t="s">
        <v>193</v>
      </c>
      <c r="D268" s="255">
        <v>1</v>
      </c>
      <c r="E268" s="262" t="s">
        <v>9</v>
      </c>
      <c r="F268" s="23">
        <v>525</v>
      </c>
      <c r="G268" s="9"/>
    </row>
    <row r="269" ht="24" customHeight="1" spans="1:6">
      <c r="A269" s="439">
        <v>550059</v>
      </c>
      <c r="B269" s="430" t="s">
        <v>7</v>
      </c>
      <c r="C269" s="93" t="s">
        <v>194</v>
      </c>
      <c r="D269" s="255">
        <v>1</v>
      </c>
      <c r="E269" s="91" t="s">
        <v>9</v>
      </c>
      <c r="F269" s="23">
        <v>525</v>
      </c>
    </row>
    <row r="270" ht="24" customHeight="1" spans="1:6">
      <c r="A270" s="439">
        <v>550060</v>
      </c>
      <c r="B270" s="430" t="s">
        <v>7</v>
      </c>
      <c r="C270" s="93" t="s">
        <v>195</v>
      </c>
      <c r="D270" s="255">
        <v>1</v>
      </c>
      <c r="E270" s="91" t="s">
        <v>9</v>
      </c>
      <c r="F270" s="23">
        <v>485</v>
      </c>
    </row>
    <row r="271" ht="24" customHeight="1" spans="1:6">
      <c r="A271" s="337">
        <v>610003</v>
      </c>
      <c r="B271" s="430" t="s">
        <v>7</v>
      </c>
      <c r="C271" s="17" t="s">
        <v>196</v>
      </c>
      <c r="D271" s="439">
        <v>1</v>
      </c>
      <c r="E271" s="336" t="s">
        <v>9</v>
      </c>
      <c r="F271" s="23">
        <v>585</v>
      </c>
    </row>
    <row r="272" ht="24" customHeight="1" spans="1:6">
      <c r="A272" s="337">
        <v>610004</v>
      </c>
      <c r="B272" s="430" t="s">
        <v>7</v>
      </c>
      <c r="C272" s="17" t="s">
        <v>197</v>
      </c>
      <c r="D272" s="439">
        <v>1</v>
      </c>
      <c r="E272" s="336" t="s">
        <v>9</v>
      </c>
      <c r="F272" s="23">
        <v>525</v>
      </c>
    </row>
    <row r="273" ht="24" customHeight="1" spans="1:6">
      <c r="A273" s="337">
        <v>610005</v>
      </c>
      <c r="B273" s="430" t="s">
        <v>7</v>
      </c>
      <c r="C273" s="17" t="s">
        <v>198</v>
      </c>
      <c r="D273" s="439">
        <v>1</v>
      </c>
      <c r="E273" s="336" t="s">
        <v>9</v>
      </c>
      <c r="F273" s="23">
        <v>525</v>
      </c>
    </row>
    <row r="274" ht="24" customHeight="1" spans="1:6">
      <c r="A274" s="337">
        <v>610006</v>
      </c>
      <c r="B274" s="430" t="s">
        <v>7</v>
      </c>
      <c r="C274" s="17" t="s">
        <v>199</v>
      </c>
      <c r="D274" s="439">
        <v>1</v>
      </c>
      <c r="E274" s="336" t="s">
        <v>9</v>
      </c>
      <c r="F274" s="23">
        <v>525</v>
      </c>
    </row>
    <row r="275" ht="24" customHeight="1" spans="1:6">
      <c r="A275" s="337">
        <v>610007</v>
      </c>
      <c r="B275" s="430" t="s">
        <v>7</v>
      </c>
      <c r="C275" s="17" t="s">
        <v>200</v>
      </c>
      <c r="D275" s="439">
        <v>1</v>
      </c>
      <c r="E275" s="336" t="s">
        <v>9</v>
      </c>
      <c r="F275" s="23">
        <v>525</v>
      </c>
    </row>
    <row r="276" ht="24" customHeight="1" spans="1:6">
      <c r="A276" s="337">
        <v>610008</v>
      </c>
      <c r="B276" s="430" t="s">
        <v>7</v>
      </c>
      <c r="C276" s="17" t="s">
        <v>201</v>
      </c>
      <c r="D276" s="439">
        <v>1</v>
      </c>
      <c r="E276" s="336" t="s">
        <v>9</v>
      </c>
      <c r="F276" s="23">
        <v>525</v>
      </c>
    </row>
    <row r="277" ht="24" customHeight="1" spans="1:6">
      <c r="A277" s="341">
        <v>610009</v>
      </c>
      <c r="B277" s="430" t="s">
        <v>7</v>
      </c>
      <c r="C277" s="17" t="s">
        <v>202</v>
      </c>
      <c r="D277" s="439">
        <v>2</v>
      </c>
      <c r="E277" s="336" t="s">
        <v>9</v>
      </c>
      <c r="F277" s="23">
        <v>1170</v>
      </c>
    </row>
    <row r="278" ht="24" customHeight="1" spans="1:5">
      <c r="A278" s="340"/>
      <c r="B278" s="430"/>
      <c r="C278" s="17"/>
      <c r="D278" s="439"/>
      <c r="E278" s="372" t="s">
        <v>9</v>
      </c>
    </row>
    <row r="279" ht="24" customHeight="1" spans="1:6">
      <c r="A279" s="337">
        <v>610010</v>
      </c>
      <c r="B279" s="430" t="s">
        <v>7</v>
      </c>
      <c r="C279" s="17" t="s">
        <v>203</v>
      </c>
      <c r="D279" s="439">
        <v>1</v>
      </c>
      <c r="E279" s="336" t="s">
        <v>9</v>
      </c>
      <c r="F279" s="23">
        <v>525</v>
      </c>
    </row>
    <row r="280" ht="24" customHeight="1" spans="1:6">
      <c r="A280" s="337">
        <v>610011</v>
      </c>
      <c r="B280" s="430" t="s">
        <v>7</v>
      </c>
      <c r="C280" s="17" t="s">
        <v>204</v>
      </c>
      <c r="D280" s="439">
        <v>1</v>
      </c>
      <c r="E280" s="336" t="s">
        <v>9</v>
      </c>
      <c r="F280" s="23">
        <v>485</v>
      </c>
    </row>
    <row r="281" ht="24" customHeight="1" spans="1:6">
      <c r="A281" s="337">
        <v>610014</v>
      </c>
      <c r="B281" s="430" t="s">
        <v>7</v>
      </c>
      <c r="C281" s="17" t="s">
        <v>205</v>
      </c>
      <c r="D281" s="439">
        <v>1</v>
      </c>
      <c r="E281" s="336" t="s">
        <v>9</v>
      </c>
      <c r="F281" s="23">
        <v>525</v>
      </c>
    </row>
    <row r="282" ht="24" customHeight="1" spans="1:6">
      <c r="A282" s="337">
        <v>610015</v>
      </c>
      <c r="B282" s="430" t="s">
        <v>7</v>
      </c>
      <c r="C282" s="17" t="s">
        <v>206</v>
      </c>
      <c r="D282" s="439">
        <v>1</v>
      </c>
      <c r="E282" s="336" t="s">
        <v>9</v>
      </c>
      <c r="F282" s="23">
        <v>740</v>
      </c>
    </row>
    <row r="283" ht="24" customHeight="1" spans="1:6">
      <c r="A283" s="337">
        <v>610016</v>
      </c>
      <c r="B283" s="430" t="s">
        <v>7</v>
      </c>
      <c r="C283" s="17" t="s">
        <v>207</v>
      </c>
      <c r="D283" s="439">
        <v>1</v>
      </c>
      <c r="E283" s="336" t="s">
        <v>9</v>
      </c>
      <c r="F283" s="23">
        <v>525</v>
      </c>
    </row>
    <row r="284" ht="24" customHeight="1" spans="1:6">
      <c r="A284" s="337">
        <v>610017</v>
      </c>
      <c r="B284" s="430" t="s">
        <v>7</v>
      </c>
      <c r="C284" s="17" t="s">
        <v>208</v>
      </c>
      <c r="D284" s="439">
        <v>1</v>
      </c>
      <c r="E284" s="336" t="s">
        <v>9</v>
      </c>
      <c r="F284" s="23">
        <v>740</v>
      </c>
    </row>
    <row r="285" ht="24" customHeight="1" spans="1:6">
      <c r="A285" s="337">
        <v>610018</v>
      </c>
      <c r="B285" s="430" t="s">
        <v>7</v>
      </c>
      <c r="C285" s="17" t="s">
        <v>209</v>
      </c>
      <c r="D285" s="439">
        <v>1</v>
      </c>
      <c r="E285" s="336" t="s">
        <v>9</v>
      </c>
      <c r="F285" s="23">
        <v>485</v>
      </c>
    </row>
    <row r="286" ht="24" customHeight="1" spans="1:6">
      <c r="A286" s="337">
        <v>610019</v>
      </c>
      <c r="B286" s="430" t="s">
        <v>7</v>
      </c>
      <c r="C286" s="114" t="s">
        <v>210</v>
      </c>
      <c r="D286" s="93">
        <v>1</v>
      </c>
      <c r="E286" s="119" t="s">
        <v>9</v>
      </c>
      <c r="F286" s="23">
        <v>390</v>
      </c>
    </row>
    <row r="287" ht="24" customHeight="1" spans="1:6">
      <c r="A287" s="341">
        <v>610020</v>
      </c>
      <c r="B287" s="431" t="s">
        <v>7</v>
      </c>
      <c r="C287" s="85" t="s">
        <v>211</v>
      </c>
      <c r="D287" s="354">
        <v>2</v>
      </c>
      <c r="E287" s="119" t="s">
        <v>9</v>
      </c>
      <c r="F287" s="85">
        <v>720</v>
      </c>
    </row>
    <row r="288" ht="24" customHeight="1" spans="1:6">
      <c r="A288" s="340"/>
      <c r="B288" s="433"/>
      <c r="C288" s="87"/>
      <c r="D288" s="354"/>
      <c r="E288" s="119" t="s">
        <v>9</v>
      </c>
      <c r="F288" s="87"/>
    </row>
    <row r="289" ht="24" customHeight="1" spans="1:6">
      <c r="A289" s="341">
        <v>610021</v>
      </c>
      <c r="B289" s="431" t="s">
        <v>7</v>
      </c>
      <c r="C289" s="85" t="s">
        <v>212</v>
      </c>
      <c r="D289" s="354">
        <v>3</v>
      </c>
      <c r="E289" s="119" t="s">
        <v>9</v>
      </c>
      <c r="F289" s="85">
        <v>1080</v>
      </c>
    </row>
    <row r="290" ht="24" customHeight="1" spans="1:6">
      <c r="A290" s="339"/>
      <c r="B290" s="432"/>
      <c r="C290" s="95"/>
      <c r="D290" s="354"/>
      <c r="E290" s="119" t="s">
        <v>9</v>
      </c>
      <c r="F290" s="95"/>
    </row>
    <row r="291" ht="24" customHeight="1" spans="1:6">
      <c r="A291" s="340"/>
      <c r="B291" s="433"/>
      <c r="C291" s="87"/>
      <c r="D291" s="354"/>
      <c r="E291" s="119" t="s">
        <v>9</v>
      </c>
      <c r="F291" s="87"/>
    </row>
    <row r="292" ht="24" customHeight="1" spans="1:6">
      <c r="A292" s="337">
        <v>610022</v>
      </c>
      <c r="B292" s="430" t="s">
        <v>7</v>
      </c>
      <c r="C292" s="93" t="s">
        <v>213</v>
      </c>
      <c r="D292" s="354">
        <v>1</v>
      </c>
      <c r="E292" s="119" t="s">
        <v>9</v>
      </c>
      <c r="F292" s="93">
        <v>360</v>
      </c>
    </row>
    <row r="293" ht="24" customHeight="1" spans="1:6">
      <c r="A293" s="444">
        <v>610023</v>
      </c>
      <c r="B293" s="445" t="s">
        <v>7</v>
      </c>
      <c r="C293" s="445" t="s">
        <v>214</v>
      </c>
      <c r="D293" s="446">
        <v>2</v>
      </c>
      <c r="E293" s="119" t="s">
        <v>9</v>
      </c>
      <c r="F293" s="446">
        <v>720</v>
      </c>
    </row>
    <row r="294" ht="24" customHeight="1" spans="1:6">
      <c r="A294" s="447"/>
      <c r="B294" s="448"/>
      <c r="C294" s="448"/>
      <c r="D294" s="448"/>
      <c r="E294" s="119" t="s">
        <v>9</v>
      </c>
      <c r="F294" s="449"/>
    </row>
    <row r="295" ht="24" customHeight="1" spans="1:6">
      <c r="A295" s="264" t="s">
        <v>15</v>
      </c>
      <c r="B295" s="450"/>
      <c r="C295" s="451">
        <f>COUNTIF(B204:B294,"Y")</f>
        <v>72</v>
      </c>
      <c r="D295" s="264">
        <f>SUM(D204:D294)</f>
        <v>91</v>
      </c>
      <c r="E295" s="452"/>
      <c r="F295" s="453">
        <f>SUM(F204:F294)</f>
        <v>47960</v>
      </c>
    </row>
    <row r="296" ht="24" customHeight="1" spans="1:6">
      <c r="A296" s="454">
        <v>560001</v>
      </c>
      <c r="B296" s="454" t="s">
        <v>7</v>
      </c>
      <c r="C296" s="455" t="s">
        <v>215</v>
      </c>
      <c r="D296" s="454">
        <v>1</v>
      </c>
      <c r="E296" s="456" t="s">
        <v>9</v>
      </c>
      <c r="F296" s="23">
        <v>485</v>
      </c>
    </row>
    <row r="297" ht="24" customHeight="1" spans="1:6">
      <c r="A297" s="454">
        <v>560002</v>
      </c>
      <c r="B297" s="454" t="s">
        <v>7</v>
      </c>
      <c r="C297" s="455" t="s">
        <v>216</v>
      </c>
      <c r="D297" s="454">
        <v>1</v>
      </c>
      <c r="E297" s="456" t="s">
        <v>9</v>
      </c>
      <c r="F297" s="23">
        <v>485</v>
      </c>
    </row>
    <row r="298" ht="24" customHeight="1" spans="1:6">
      <c r="A298" s="454">
        <v>560004</v>
      </c>
      <c r="B298" s="457" t="s">
        <v>7</v>
      </c>
      <c r="C298" s="458" t="s">
        <v>217</v>
      </c>
      <c r="D298" s="459">
        <v>1</v>
      </c>
      <c r="E298" s="456" t="s">
        <v>9</v>
      </c>
      <c r="F298" s="23">
        <v>485</v>
      </c>
    </row>
    <row r="299" ht="24" customHeight="1" spans="1:6">
      <c r="A299" s="459">
        <v>560005</v>
      </c>
      <c r="B299" s="459" t="s">
        <v>7</v>
      </c>
      <c r="C299" s="460" t="s">
        <v>218</v>
      </c>
      <c r="D299" s="459">
        <v>1</v>
      </c>
      <c r="E299" s="456" t="s">
        <v>9</v>
      </c>
      <c r="F299" s="23">
        <v>585</v>
      </c>
    </row>
    <row r="300" ht="24" customHeight="1" spans="1:6">
      <c r="A300" s="457">
        <v>560006</v>
      </c>
      <c r="B300" s="457" t="s">
        <v>7</v>
      </c>
      <c r="C300" s="461" t="s">
        <v>219</v>
      </c>
      <c r="D300" s="457">
        <v>1</v>
      </c>
      <c r="E300" s="456" t="s">
        <v>9</v>
      </c>
      <c r="F300" s="23">
        <v>585</v>
      </c>
    </row>
    <row r="301" ht="24" customHeight="1" spans="1:6">
      <c r="A301" s="457">
        <v>560007</v>
      </c>
      <c r="B301" s="457" t="s">
        <v>7</v>
      </c>
      <c r="C301" s="461" t="s">
        <v>220</v>
      </c>
      <c r="D301" s="457">
        <v>1</v>
      </c>
      <c r="E301" s="456" t="s">
        <v>9</v>
      </c>
      <c r="F301" s="23">
        <v>485</v>
      </c>
    </row>
    <row r="302" ht="24" customHeight="1" spans="1:6">
      <c r="A302" s="457">
        <v>560009</v>
      </c>
      <c r="B302" s="457" t="s">
        <v>7</v>
      </c>
      <c r="C302" s="461" t="s">
        <v>221</v>
      </c>
      <c r="D302" s="457">
        <v>1</v>
      </c>
      <c r="E302" s="456" t="s">
        <v>9</v>
      </c>
      <c r="F302" s="23">
        <v>485</v>
      </c>
    </row>
    <row r="303" ht="24" customHeight="1" spans="1:6">
      <c r="A303" s="457">
        <v>560010</v>
      </c>
      <c r="B303" s="457" t="s">
        <v>7</v>
      </c>
      <c r="C303" s="461" t="s">
        <v>222</v>
      </c>
      <c r="D303" s="457">
        <v>1</v>
      </c>
      <c r="E303" s="456" t="s">
        <v>9</v>
      </c>
      <c r="F303" s="23">
        <v>585</v>
      </c>
    </row>
    <row r="304" ht="24" customHeight="1" spans="1:6">
      <c r="A304" s="457">
        <v>560011</v>
      </c>
      <c r="B304" s="457" t="s">
        <v>7</v>
      </c>
      <c r="C304" s="461" t="s">
        <v>223</v>
      </c>
      <c r="D304" s="457">
        <v>1</v>
      </c>
      <c r="E304" s="456" t="s">
        <v>9</v>
      </c>
      <c r="F304" s="23">
        <v>585</v>
      </c>
    </row>
    <row r="305" ht="24" customHeight="1" spans="1:6">
      <c r="A305" s="457">
        <v>560012</v>
      </c>
      <c r="B305" s="457" t="s">
        <v>7</v>
      </c>
      <c r="C305" s="461" t="s">
        <v>224</v>
      </c>
      <c r="D305" s="457">
        <v>1</v>
      </c>
      <c r="E305" s="456" t="s">
        <v>9</v>
      </c>
      <c r="F305" s="23">
        <v>485</v>
      </c>
    </row>
    <row r="306" ht="24" customHeight="1" spans="1:6">
      <c r="A306" s="457">
        <v>560013</v>
      </c>
      <c r="B306" s="457" t="s">
        <v>7</v>
      </c>
      <c r="C306" s="461" t="s">
        <v>225</v>
      </c>
      <c r="D306" s="457">
        <v>1</v>
      </c>
      <c r="E306" s="456" t="s">
        <v>9</v>
      </c>
      <c r="F306" s="23">
        <v>485</v>
      </c>
    </row>
    <row r="307" ht="24" customHeight="1" spans="1:6">
      <c r="A307" s="459">
        <v>560014</v>
      </c>
      <c r="B307" s="459" t="s">
        <v>7</v>
      </c>
      <c r="C307" s="459" t="s">
        <v>226</v>
      </c>
      <c r="D307" s="459">
        <v>2</v>
      </c>
      <c r="E307" s="456" t="s">
        <v>9</v>
      </c>
      <c r="F307" s="23">
        <v>1170</v>
      </c>
    </row>
    <row r="308" ht="24" customHeight="1" spans="1:5">
      <c r="A308" s="462"/>
      <c r="B308" s="462"/>
      <c r="C308" s="462"/>
      <c r="D308" s="462"/>
      <c r="E308" s="456" t="s">
        <v>9</v>
      </c>
    </row>
    <row r="309" ht="24" customHeight="1" spans="1:6">
      <c r="A309" s="457">
        <v>560015</v>
      </c>
      <c r="B309" s="457" t="s">
        <v>7</v>
      </c>
      <c r="C309" s="461" t="s">
        <v>227</v>
      </c>
      <c r="D309" s="457">
        <v>1</v>
      </c>
      <c r="E309" s="456" t="s">
        <v>9</v>
      </c>
      <c r="F309" s="23">
        <v>525</v>
      </c>
    </row>
    <row r="310" ht="24" customHeight="1" spans="1:6">
      <c r="A310" s="457">
        <v>560016</v>
      </c>
      <c r="B310" s="457" t="s">
        <v>7</v>
      </c>
      <c r="C310" s="461" t="s">
        <v>228</v>
      </c>
      <c r="D310" s="457">
        <v>1</v>
      </c>
      <c r="E310" s="456" t="s">
        <v>9</v>
      </c>
      <c r="F310" s="23">
        <v>585</v>
      </c>
    </row>
    <row r="311" ht="24" customHeight="1" spans="1:6">
      <c r="A311" s="459">
        <v>560017</v>
      </c>
      <c r="B311" s="462" t="s">
        <v>7</v>
      </c>
      <c r="C311" s="457" t="s">
        <v>229</v>
      </c>
      <c r="D311" s="462">
        <v>1</v>
      </c>
      <c r="E311" s="456" t="s">
        <v>9</v>
      </c>
      <c r="F311" s="23">
        <v>485</v>
      </c>
    </row>
    <row r="312" ht="24" customHeight="1" spans="1:6">
      <c r="A312" s="457">
        <v>560018</v>
      </c>
      <c r="B312" s="457" t="s">
        <v>7</v>
      </c>
      <c r="C312" s="19" t="s">
        <v>230</v>
      </c>
      <c r="D312" s="462">
        <v>1</v>
      </c>
      <c r="E312" s="67" t="s">
        <v>9</v>
      </c>
      <c r="F312" s="23">
        <v>585</v>
      </c>
    </row>
    <row r="313" ht="24" customHeight="1" spans="1:6">
      <c r="A313" s="463" t="s">
        <v>15</v>
      </c>
      <c r="B313" s="464"/>
      <c r="C313" s="465">
        <f>COUNTIF(B296:B312,"Y")</f>
        <v>16</v>
      </c>
      <c r="D313" s="463">
        <f>SUM(D296:D312)</f>
        <v>17</v>
      </c>
      <c r="E313" s="466"/>
      <c r="F313" s="463">
        <f>SUM(F296:F312)</f>
        <v>9085</v>
      </c>
    </row>
    <row r="314" ht="24" customHeight="1" spans="1:6">
      <c r="A314" s="467">
        <v>570003</v>
      </c>
      <c r="B314" s="467" t="s">
        <v>7</v>
      </c>
      <c r="C314" s="467" t="s">
        <v>231</v>
      </c>
      <c r="D314" s="467">
        <v>2</v>
      </c>
      <c r="E314" s="468" t="s">
        <v>9</v>
      </c>
      <c r="F314" s="23">
        <v>1170</v>
      </c>
    </row>
    <row r="315" ht="24" customHeight="1" spans="1:5">
      <c r="A315" s="469"/>
      <c r="B315" s="469"/>
      <c r="C315" s="469"/>
      <c r="D315" s="469"/>
      <c r="E315" s="468" t="s">
        <v>9</v>
      </c>
    </row>
    <row r="316" ht="24" customHeight="1" spans="1:6">
      <c r="A316" s="470">
        <v>570004</v>
      </c>
      <c r="B316" s="470" t="s">
        <v>7</v>
      </c>
      <c r="C316" s="471" t="s">
        <v>232</v>
      </c>
      <c r="D316" s="470">
        <v>1</v>
      </c>
      <c r="E316" s="472" t="s">
        <v>9</v>
      </c>
      <c r="F316" s="23">
        <v>525</v>
      </c>
    </row>
    <row r="317" ht="24" customHeight="1" spans="1:6">
      <c r="A317" s="470">
        <v>570005</v>
      </c>
      <c r="B317" s="470" t="s">
        <v>7</v>
      </c>
      <c r="C317" s="471" t="s">
        <v>233</v>
      </c>
      <c r="D317" s="470">
        <v>1</v>
      </c>
      <c r="E317" s="472" t="s">
        <v>9</v>
      </c>
      <c r="F317" s="23">
        <v>525</v>
      </c>
    </row>
    <row r="318" ht="24" customHeight="1" spans="1:6">
      <c r="A318" s="467">
        <v>570006</v>
      </c>
      <c r="B318" s="467" t="s">
        <v>7</v>
      </c>
      <c r="C318" s="467" t="s">
        <v>234</v>
      </c>
      <c r="D318" s="467">
        <v>2</v>
      </c>
      <c r="E318" s="468" t="s">
        <v>9</v>
      </c>
      <c r="F318" s="23">
        <v>1170</v>
      </c>
    </row>
    <row r="319" ht="24" customHeight="1" spans="1:5">
      <c r="A319" s="369"/>
      <c r="B319" s="369"/>
      <c r="C319" s="369"/>
      <c r="D319" s="369"/>
      <c r="E319" s="468" t="s">
        <v>9</v>
      </c>
    </row>
    <row r="320" ht="24" customHeight="1" spans="1:6">
      <c r="A320" s="470">
        <v>570007</v>
      </c>
      <c r="B320" s="470" t="s">
        <v>7</v>
      </c>
      <c r="C320" s="471" t="s">
        <v>235</v>
      </c>
      <c r="D320" s="470">
        <v>1</v>
      </c>
      <c r="E320" s="472" t="s">
        <v>9</v>
      </c>
      <c r="F320" s="23">
        <v>525</v>
      </c>
    </row>
    <row r="321" ht="24" customHeight="1" spans="1:6">
      <c r="A321" s="470">
        <v>570008</v>
      </c>
      <c r="B321" s="470" t="s">
        <v>7</v>
      </c>
      <c r="C321" s="471" t="s">
        <v>236</v>
      </c>
      <c r="D321" s="470">
        <v>1</v>
      </c>
      <c r="E321" s="472" t="s">
        <v>9</v>
      </c>
      <c r="F321" s="23">
        <v>585</v>
      </c>
    </row>
    <row r="322" ht="24" customHeight="1" spans="1:6">
      <c r="A322" s="470">
        <v>570009</v>
      </c>
      <c r="B322" s="470" t="s">
        <v>7</v>
      </c>
      <c r="C322" s="471" t="s">
        <v>237</v>
      </c>
      <c r="D322" s="470">
        <v>1</v>
      </c>
      <c r="E322" s="472" t="s">
        <v>9</v>
      </c>
      <c r="F322" s="23">
        <v>525</v>
      </c>
    </row>
    <row r="323" ht="24" customHeight="1" spans="1:6">
      <c r="A323" s="467">
        <v>570011</v>
      </c>
      <c r="B323" s="467" t="s">
        <v>7</v>
      </c>
      <c r="C323" s="467" t="s">
        <v>238</v>
      </c>
      <c r="D323" s="467">
        <v>1</v>
      </c>
      <c r="E323" s="468" t="s">
        <v>9</v>
      </c>
      <c r="F323" s="23">
        <v>485</v>
      </c>
    </row>
    <row r="324" ht="24" customHeight="1" spans="1:6">
      <c r="A324" s="470">
        <v>570012</v>
      </c>
      <c r="B324" s="470" t="s">
        <v>7</v>
      </c>
      <c r="C324" s="471" t="s">
        <v>239</v>
      </c>
      <c r="D324" s="470">
        <v>1</v>
      </c>
      <c r="E324" s="472" t="s">
        <v>9</v>
      </c>
      <c r="F324" s="23">
        <v>525</v>
      </c>
    </row>
    <row r="325" ht="24" customHeight="1" spans="1:6">
      <c r="A325" s="470">
        <v>570013</v>
      </c>
      <c r="B325" s="470" t="s">
        <v>7</v>
      </c>
      <c r="C325" s="471" t="s">
        <v>240</v>
      </c>
      <c r="D325" s="470">
        <v>1</v>
      </c>
      <c r="E325" s="472" t="s">
        <v>9</v>
      </c>
      <c r="F325" s="23">
        <v>525</v>
      </c>
    </row>
    <row r="326" ht="24" customHeight="1" spans="1:6">
      <c r="A326" s="470">
        <v>570014</v>
      </c>
      <c r="B326" s="470" t="s">
        <v>7</v>
      </c>
      <c r="C326" s="471" t="s">
        <v>241</v>
      </c>
      <c r="D326" s="470">
        <v>1</v>
      </c>
      <c r="E326" s="472" t="s">
        <v>9</v>
      </c>
      <c r="F326" s="23">
        <v>525</v>
      </c>
    </row>
    <row r="327" ht="24" customHeight="1" spans="1:6">
      <c r="A327" s="473">
        <v>570016</v>
      </c>
      <c r="B327" s="473" t="s">
        <v>7</v>
      </c>
      <c r="C327" s="471" t="s">
        <v>242</v>
      </c>
      <c r="D327" s="473">
        <v>1</v>
      </c>
      <c r="E327" s="472" t="s">
        <v>9</v>
      </c>
      <c r="F327" s="23">
        <v>585</v>
      </c>
    </row>
    <row r="328" ht="24" customHeight="1" spans="1:6">
      <c r="A328" s="470">
        <v>570017</v>
      </c>
      <c r="B328" s="470" t="s">
        <v>7</v>
      </c>
      <c r="C328" s="471" t="s">
        <v>243</v>
      </c>
      <c r="D328" s="470">
        <v>1</v>
      </c>
      <c r="E328" s="472" t="s">
        <v>9</v>
      </c>
      <c r="F328" s="23">
        <v>525</v>
      </c>
    </row>
    <row r="329" ht="24" customHeight="1" spans="1:6">
      <c r="A329" s="473">
        <v>570018</v>
      </c>
      <c r="B329" s="470" t="s">
        <v>7</v>
      </c>
      <c r="C329" s="471" t="s">
        <v>244</v>
      </c>
      <c r="D329" s="470">
        <v>1</v>
      </c>
      <c r="E329" s="472" t="s">
        <v>9</v>
      </c>
      <c r="F329" s="23">
        <v>525</v>
      </c>
    </row>
    <row r="330" ht="24" customHeight="1" spans="1:6">
      <c r="A330" s="470">
        <v>570019</v>
      </c>
      <c r="B330" s="470" t="s">
        <v>7</v>
      </c>
      <c r="C330" s="471" t="s">
        <v>245</v>
      </c>
      <c r="D330" s="470">
        <v>1</v>
      </c>
      <c r="E330" s="472" t="s">
        <v>9</v>
      </c>
      <c r="F330" s="23">
        <v>525</v>
      </c>
    </row>
    <row r="331" ht="24" customHeight="1" spans="1:6">
      <c r="A331" s="467">
        <v>570020</v>
      </c>
      <c r="B331" s="467" t="s">
        <v>7</v>
      </c>
      <c r="C331" s="467" t="s">
        <v>246</v>
      </c>
      <c r="D331" s="467">
        <v>2</v>
      </c>
      <c r="E331" s="468" t="s">
        <v>9</v>
      </c>
      <c r="F331" s="23">
        <v>1170</v>
      </c>
    </row>
    <row r="332" ht="24" customHeight="1" spans="1:5">
      <c r="A332" s="369"/>
      <c r="B332" s="369"/>
      <c r="C332" s="369"/>
      <c r="D332" s="369"/>
      <c r="E332" s="468" t="s">
        <v>9</v>
      </c>
    </row>
    <row r="333" ht="24" customHeight="1" spans="1:6">
      <c r="A333" s="470">
        <v>570021</v>
      </c>
      <c r="B333" s="470" t="s">
        <v>7</v>
      </c>
      <c r="C333" s="471" t="s">
        <v>247</v>
      </c>
      <c r="D333" s="470">
        <v>1</v>
      </c>
      <c r="E333" s="472" t="s">
        <v>9</v>
      </c>
      <c r="F333" s="23">
        <v>525</v>
      </c>
    </row>
    <row r="334" ht="24" customHeight="1" spans="1:6">
      <c r="A334" s="470">
        <v>570022</v>
      </c>
      <c r="B334" s="470" t="s">
        <v>7</v>
      </c>
      <c r="C334" s="471" t="s">
        <v>248</v>
      </c>
      <c r="D334" s="470">
        <v>1</v>
      </c>
      <c r="E334" s="472" t="s">
        <v>9</v>
      </c>
      <c r="F334" s="23">
        <v>585</v>
      </c>
    </row>
    <row r="335" ht="24" customHeight="1" spans="1:6">
      <c r="A335" s="467">
        <v>570023</v>
      </c>
      <c r="B335" s="467" t="s">
        <v>7</v>
      </c>
      <c r="C335" s="467" t="s">
        <v>249</v>
      </c>
      <c r="D335" s="467">
        <v>3</v>
      </c>
      <c r="E335" s="468" t="s">
        <v>9</v>
      </c>
      <c r="F335" s="404">
        <v>1455</v>
      </c>
    </row>
    <row r="336" ht="24" customHeight="1" spans="1:6">
      <c r="A336" s="469"/>
      <c r="B336" s="469"/>
      <c r="C336" s="469"/>
      <c r="D336" s="469"/>
      <c r="E336" s="468" t="s">
        <v>9</v>
      </c>
      <c r="F336" s="413"/>
    </row>
    <row r="337" ht="24" customHeight="1" spans="1:6">
      <c r="A337" s="369"/>
      <c r="B337" s="369"/>
      <c r="C337" s="369"/>
      <c r="D337" s="369"/>
      <c r="E337" s="474" t="s">
        <v>9</v>
      </c>
      <c r="F337" s="407"/>
    </row>
    <row r="338" ht="24" customHeight="1" spans="1:6">
      <c r="A338" s="470">
        <v>570024</v>
      </c>
      <c r="B338" s="470" t="s">
        <v>7</v>
      </c>
      <c r="C338" s="471" t="s">
        <v>250</v>
      </c>
      <c r="D338" s="470">
        <v>1</v>
      </c>
      <c r="E338" s="472" t="s">
        <v>9</v>
      </c>
      <c r="F338" s="23">
        <v>525</v>
      </c>
    </row>
    <row r="339" ht="24" customHeight="1" spans="1:6">
      <c r="A339" s="470">
        <v>570026</v>
      </c>
      <c r="B339" s="470" t="s">
        <v>7</v>
      </c>
      <c r="C339" s="471" t="s">
        <v>251</v>
      </c>
      <c r="D339" s="470">
        <v>1</v>
      </c>
      <c r="E339" s="472" t="s">
        <v>9</v>
      </c>
      <c r="F339" s="23">
        <v>525</v>
      </c>
    </row>
    <row r="340" ht="24" customHeight="1" spans="1:6">
      <c r="A340" s="470">
        <v>570027</v>
      </c>
      <c r="B340" s="470" t="s">
        <v>7</v>
      </c>
      <c r="C340" s="471" t="s">
        <v>252</v>
      </c>
      <c r="D340" s="467">
        <v>1</v>
      </c>
      <c r="E340" s="472" t="s">
        <v>9</v>
      </c>
      <c r="F340" s="23">
        <v>585</v>
      </c>
    </row>
    <row r="341" s="2" customFormat="1" ht="24" customHeight="1" spans="1:7">
      <c r="A341" s="470">
        <v>570028</v>
      </c>
      <c r="B341" s="470" t="s">
        <v>7</v>
      </c>
      <c r="C341" s="471" t="s">
        <v>253</v>
      </c>
      <c r="D341" s="470">
        <v>1</v>
      </c>
      <c r="E341" s="472" t="s">
        <v>9</v>
      </c>
      <c r="F341" s="23">
        <v>585</v>
      </c>
      <c r="G341" s="9"/>
    </row>
    <row r="342" ht="24" customHeight="1" spans="1:6">
      <c r="A342" s="470">
        <v>570030</v>
      </c>
      <c r="B342" s="470" t="s">
        <v>7</v>
      </c>
      <c r="C342" s="471" t="s">
        <v>254</v>
      </c>
      <c r="D342" s="470">
        <v>1</v>
      </c>
      <c r="E342" s="472" t="s">
        <v>9</v>
      </c>
      <c r="F342" s="23">
        <v>525</v>
      </c>
    </row>
    <row r="343" ht="24" customHeight="1" spans="1:6">
      <c r="A343" s="470">
        <v>570033</v>
      </c>
      <c r="B343" s="470" t="s">
        <v>7</v>
      </c>
      <c r="C343" s="471" t="s">
        <v>255</v>
      </c>
      <c r="D343" s="470">
        <v>1</v>
      </c>
      <c r="E343" s="472" t="s">
        <v>9</v>
      </c>
      <c r="F343" s="23">
        <v>525</v>
      </c>
    </row>
    <row r="344" ht="24" customHeight="1" spans="1:6">
      <c r="A344" s="470">
        <v>570034</v>
      </c>
      <c r="B344" s="470" t="s">
        <v>7</v>
      </c>
      <c r="C344" s="475" t="s">
        <v>256</v>
      </c>
      <c r="D344" s="470">
        <v>1</v>
      </c>
      <c r="E344" s="472" t="s">
        <v>9</v>
      </c>
      <c r="F344" s="23">
        <v>525</v>
      </c>
    </row>
    <row r="345" ht="24" customHeight="1" spans="1:6">
      <c r="A345" s="470">
        <v>570035</v>
      </c>
      <c r="B345" s="470" t="s">
        <v>7</v>
      </c>
      <c r="C345" s="475" t="s">
        <v>257</v>
      </c>
      <c r="D345" s="470">
        <v>1</v>
      </c>
      <c r="E345" s="472" t="s">
        <v>9</v>
      </c>
      <c r="F345" s="23">
        <v>525</v>
      </c>
    </row>
    <row r="346" ht="24" customHeight="1" spans="1:6">
      <c r="A346" s="470">
        <v>570036</v>
      </c>
      <c r="B346" s="470" t="s">
        <v>7</v>
      </c>
      <c r="C346" s="475" t="s">
        <v>258</v>
      </c>
      <c r="D346" s="470">
        <v>1</v>
      </c>
      <c r="E346" s="472" t="s">
        <v>9</v>
      </c>
      <c r="F346" s="23">
        <v>525</v>
      </c>
    </row>
    <row r="347" ht="24" customHeight="1" spans="1:6">
      <c r="A347" s="467">
        <v>570037</v>
      </c>
      <c r="B347" s="467" t="s">
        <v>7</v>
      </c>
      <c r="C347" s="476" t="s">
        <v>259</v>
      </c>
      <c r="D347" s="467">
        <v>2</v>
      </c>
      <c r="E347" s="472" t="s">
        <v>9</v>
      </c>
      <c r="F347" s="23">
        <v>1050</v>
      </c>
    </row>
    <row r="348" ht="24" customHeight="1" spans="1:5">
      <c r="A348" s="369"/>
      <c r="B348" s="369"/>
      <c r="C348" s="477"/>
      <c r="D348" s="369"/>
      <c r="E348" s="468" t="s">
        <v>9</v>
      </c>
    </row>
    <row r="349" ht="24" customHeight="1" spans="1:6">
      <c r="A349" s="470">
        <v>570038</v>
      </c>
      <c r="B349" s="470" t="s">
        <v>7</v>
      </c>
      <c r="C349" s="475" t="s">
        <v>260</v>
      </c>
      <c r="D349" s="470">
        <v>1</v>
      </c>
      <c r="E349" s="472" t="s">
        <v>9</v>
      </c>
      <c r="F349" s="23">
        <v>525</v>
      </c>
    </row>
    <row r="350" ht="24" customHeight="1" spans="1:6">
      <c r="A350" s="467">
        <v>570039</v>
      </c>
      <c r="B350" s="467" t="s">
        <v>7</v>
      </c>
      <c r="C350" s="460" t="s">
        <v>261</v>
      </c>
      <c r="D350" s="467">
        <v>1</v>
      </c>
      <c r="E350" s="472" t="s">
        <v>9</v>
      </c>
      <c r="F350" s="23">
        <v>700</v>
      </c>
    </row>
    <row r="351" ht="24" customHeight="1" spans="1:6">
      <c r="A351" s="470">
        <v>570041</v>
      </c>
      <c r="B351" s="470" t="s">
        <v>7</v>
      </c>
      <c r="C351" s="455" t="s">
        <v>8</v>
      </c>
      <c r="D351" s="470">
        <v>1</v>
      </c>
      <c r="E351" s="472" t="s">
        <v>9</v>
      </c>
      <c r="F351" s="23">
        <v>585</v>
      </c>
    </row>
    <row r="352" ht="24" customHeight="1" spans="1:6">
      <c r="A352" s="470">
        <v>570044</v>
      </c>
      <c r="B352" s="470" t="s">
        <v>7</v>
      </c>
      <c r="C352" s="471" t="s">
        <v>262</v>
      </c>
      <c r="D352" s="470">
        <v>1</v>
      </c>
      <c r="E352" s="468" t="s">
        <v>9</v>
      </c>
      <c r="F352" s="23">
        <v>525</v>
      </c>
    </row>
    <row r="353" ht="24" customHeight="1" spans="1:6">
      <c r="A353" s="470">
        <v>570045</v>
      </c>
      <c r="B353" s="478" t="s">
        <v>7</v>
      </c>
      <c r="C353" s="471" t="s">
        <v>263</v>
      </c>
      <c r="D353" s="470">
        <v>1</v>
      </c>
      <c r="E353" s="472" t="s">
        <v>9</v>
      </c>
      <c r="F353" s="23">
        <v>525</v>
      </c>
    </row>
    <row r="354" ht="24" customHeight="1" spans="1:6">
      <c r="A354" s="462">
        <v>580038</v>
      </c>
      <c r="B354" s="478" t="s">
        <v>7</v>
      </c>
      <c r="C354" s="457" t="s">
        <v>264</v>
      </c>
      <c r="D354" s="470">
        <v>1</v>
      </c>
      <c r="E354" s="456" t="s">
        <v>9</v>
      </c>
      <c r="F354" s="23">
        <v>485</v>
      </c>
    </row>
    <row r="355" ht="24" customHeight="1" spans="1:7">
      <c r="A355" s="479">
        <v>580039</v>
      </c>
      <c r="B355" s="470" t="s">
        <v>7</v>
      </c>
      <c r="C355" s="115" t="s">
        <v>265</v>
      </c>
      <c r="D355" s="480">
        <v>2</v>
      </c>
      <c r="E355" s="119" t="s">
        <v>9</v>
      </c>
      <c r="F355" s="23">
        <v>800</v>
      </c>
      <c r="G355" s="301"/>
    </row>
    <row r="356" ht="24" customHeight="1" spans="1:7">
      <c r="A356" s="462"/>
      <c r="B356" s="470"/>
      <c r="C356" s="117"/>
      <c r="D356" s="481"/>
      <c r="E356" s="119" t="s">
        <v>9</v>
      </c>
      <c r="G356" s="301"/>
    </row>
    <row r="357" customFormat="1" ht="24" customHeight="1" spans="1:8">
      <c r="A357" s="479">
        <v>580040</v>
      </c>
      <c r="B357" s="482" t="s">
        <v>7</v>
      </c>
      <c r="C357" s="483" t="s">
        <v>266</v>
      </c>
      <c r="D357" s="467">
        <v>2</v>
      </c>
      <c r="E357" s="227" t="s">
        <v>9</v>
      </c>
      <c r="F357" s="23">
        <v>970</v>
      </c>
      <c r="G357" s="301"/>
      <c r="H357" s="2"/>
    </row>
    <row r="358" customFormat="1" ht="24" customHeight="1" spans="1:8">
      <c r="A358" s="462"/>
      <c r="B358" s="484"/>
      <c r="C358" s="485"/>
      <c r="D358" s="369"/>
      <c r="E358" s="227" t="s">
        <v>9</v>
      </c>
      <c r="F358" s="23"/>
      <c r="G358" s="301"/>
      <c r="H358" s="2"/>
    </row>
    <row r="359" s="248" customFormat="1" ht="24" customHeight="1" spans="1:8">
      <c r="A359" s="273">
        <v>580041</v>
      </c>
      <c r="B359" s="273" t="s">
        <v>7</v>
      </c>
      <c r="C359" s="273" t="s">
        <v>267</v>
      </c>
      <c r="D359" s="273">
        <v>1</v>
      </c>
      <c r="E359" s="328" t="s">
        <v>9</v>
      </c>
      <c r="F359" s="23">
        <v>585</v>
      </c>
      <c r="G359" s="9"/>
      <c r="H359" s="2"/>
    </row>
    <row r="360" s="248" customFormat="1" ht="24" customHeight="1" spans="1:8">
      <c r="A360" s="293">
        <v>580042</v>
      </c>
      <c r="B360" s="307" t="s">
        <v>7</v>
      </c>
      <c r="C360" s="306" t="s">
        <v>268</v>
      </c>
      <c r="D360" s="315">
        <v>1</v>
      </c>
      <c r="E360" s="283" t="s">
        <v>9</v>
      </c>
      <c r="F360" s="23">
        <v>485</v>
      </c>
      <c r="G360" s="9"/>
      <c r="H360" s="2"/>
    </row>
    <row r="361" s="248" customFormat="1" ht="24" customHeight="1" spans="1:8">
      <c r="A361" s="273">
        <v>580043</v>
      </c>
      <c r="B361" s="273" t="s">
        <v>7</v>
      </c>
      <c r="C361" s="278" t="s">
        <v>269</v>
      </c>
      <c r="D361" s="273">
        <v>1</v>
      </c>
      <c r="E361" s="486" t="s">
        <v>9</v>
      </c>
      <c r="F361" s="23">
        <v>585</v>
      </c>
      <c r="G361" s="9"/>
      <c r="H361" s="2"/>
    </row>
    <row r="362" s="248" customFormat="1" ht="24" customHeight="1" spans="1:8">
      <c r="A362" s="268">
        <v>580044</v>
      </c>
      <c r="B362" s="268" t="s">
        <v>7</v>
      </c>
      <c r="C362" s="269" t="s">
        <v>270</v>
      </c>
      <c r="D362" s="268">
        <v>2</v>
      </c>
      <c r="E362" s="270" t="s">
        <v>9</v>
      </c>
      <c r="F362" s="23">
        <v>1050</v>
      </c>
      <c r="G362" s="9"/>
      <c r="H362" s="2"/>
    </row>
    <row r="363" s="248" customFormat="1" ht="24" customHeight="1" spans="1:8">
      <c r="A363" s="271"/>
      <c r="B363" s="271"/>
      <c r="C363" s="272"/>
      <c r="D363" s="271"/>
      <c r="E363" s="270" t="s">
        <v>9</v>
      </c>
      <c r="F363" s="23"/>
      <c r="G363" s="9"/>
      <c r="H363" s="2"/>
    </row>
    <row r="364" s="248" customFormat="1" ht="24" customHeight="1" spans="1:8">
      <c r="A364" s="273">
        <v>520002</v>
      </c>
      <c r="B364" s="273" t="s">
        <v>7</v>
      </c>
      <c r="C364" s="487" t="s">
        <v>271</v>
      </c>
      <c r="D364" s="273">
        <v>1</v>
      </c>
      <c r="E364" s="270" t="s">
        <v>9</v>
      </c>
      <c r="F364" s="23">
        <v>585</v>
      </c>
      <c r="G364" s="9"/>
      <c r="H364" s="2"/>
    </row>
    <row r="365" s="248" customFormat="1" ht="24" customHeight="1" spans="1:8">
      <c r="A365" s="293">
        <v>520035</v>
      </c>
      <c r="B365" s="293" t="s">
        <v>7</v>
      </c>
      <c r="C365" s="488" t="s">
        <v>272</v>
      </c>
      <c r="D365" s="293">
        <v>1</v>
      </c>
      <c r="E365" s="270" t="s">
        <v>9</v>
      </c>
      <c r="F365" s="23">
        <v>485</v>
      </c>
      <c r="G365" s="9"/>
      <c r="H365" s="2"/>
    </row>
    <row r="366" s="248" customFormat="1" ht="24" customHeight="1" spans="1:8">
      <c r="A366" s="489" t="s">
        <v>15</v>
      </c>
      <c r="B366" s="490"/>
      <c r="C366" s="491">
        <f>COUNTIF(B314:B365,"Y")</f>
        <v>43</v>
      </c>
      <c r="D366" s="490">
        <f>SUM(D314:D365)</f>
        <v>52</v>
      </c>
      <c r="E366" s="492"/>
      <c r="F366" s="493">
        <f>SUM(F314:F365)</f>
        <v>27765</v>
      </c>
      <c r="G366" s="9"/>
      <c r="H366" s="2"/>
    </row>
    <row r="367" ht="24" customHeight="1" spans="1:6">
      <c r="A367" s="470">
        <v>580002</v>
      </c>
      <c r="B367" s="454" t="s">
        <v>7</v>
      </c>
      <c r="C367" s="455" t="s">
        <v>273</v>
      </c>
      <c r="D367" s="454">
        <v>1</v>
      </c>
      <c r="E367" s="456" t="s">
        <v>9</v>
      </c>
      <c r="F367" s="23">
        <v>585</v>
      </c>
    </row>
    <row r="368" ht="24" customHeight="1" spans="1:6">
      <c r="A368" s="459">
        <v>580005</v>
      </c>
      <c r="B368" s="459" t="s">
        <v>7</v>
      </c>
      <c r="C368" s="459" t="s">
        <v>274</v>
      </c>
      <c r="D368" s="459">
        <v>3</v>
      </c>
      <c r="E368" s="456" t="s">
        <v>9</v>
      </c>
      <c r="F368" s="404">
        <v>1455</v>
      </c>
    </row>
    <row r="369" ht="24" customHeight="1" spans="1:6">
      <c r="A369" s="479"/>
      <c r="B369" s="479"/>
      <c r="C369" s="479"/>
      <c r="D369" s="479"/>
      <c r="E369" s="456" t="s">
        <v>9</v>
      </c>
      <c r="F369" s="413"/>
    </row>
    <row r="370" s="5" customFormat="1" ht="24" customHeight="1" spans="1:7">
      <c r="A370" s="462"/>
      <c r="B370" s="462"/>
      <c r="C370" s="462"/>
      <c r="D370" s="462"/>
      <c r="E370" s="456" t="s">
        <v>9</v>
      </c>
      <c r="F370" s="407"/>
      <c r="G370" s="9"/>
    </row>
    <row r="371" s="5" customFormat="1" ht="24" customHeight="1" spans="1:7">
      <c r="A371" s="457">
        <v>580006</v>
      </c>
      <c r="B371" s="457" t="s">
        <v>7</v>
      </c>
      <c r="C371" s="461" t="s">
        <v>275</v>
      </c>
      <c r="D371" s="457">
        <v>1</v>
      </c>
      <c r="E371" s="456" t="s">
        <v>9</v>
      </c>
      <c r="F371" s="23">
        <v>585</v>
      </c>
      <c r="G371" s="9"/>
    </row>
    <row r="372" s="5" customFormat="1" ht="24" customHeight="1" spans="1:7">
      <c r="A372" s="457">
        <v>580008</v>
      </c>
      <c r="B372" s="457" t="s">
        <v>7</v>
      </c>
      <c r="C372" s="461" t="s">
        <v>276</v>
      </c>
      <c r="D372" s="457">
        <v>1</v>
      </c>
      <c r="E372" s="456" t="s">
        <v>9</v>
      </c>
      <c r="F372" s="23">
        <v>485</v>
      </c>
      <c r="G372" s="9"/>
    </row>
    <row r="373" s="5" customFormat="1" ht="24" customHeight="1" spans="1:7">
      <c r="A373" s="459">
        <v>580009</v>
      </c>
      <c r="B373" s="459" t="s">
        <v>7</v>
      </c>
      <c r="C373" s="460" t="s">
        <v>277</v>
      </c>
      <c r="D373" s="459">
        <v>2</v>
      </c>
      <c r="E373" s="456" t="s">
        <v>9</v>
      </c>
      <c r="F373" s="23">
        <v>1170</v>
      </c>
      <c r="G373" s="9"/>
    </row>
    <row r="374" s="5" customFormat="1" ht="24" customHeight="1" spans="1:7">
      <c r="A374" s="462"/>
      <c r="B374" s="462"/>
      <c r="C374" s="494"/>
      <c r="D374" s="462"/>
      <c r="E374" s="456" t="s">
        <v>9</v>
      </c>
      <c r="F374" s="23"/>
      <c r="G374" s="9"/>
    </row>
    <row r="375" s="5" customFormat="1" ht="24" customHeight="1" spans="1:7">
      <c r="A375" s="457">
        <v>580011</v>
      </c>
      <c r="B375" s="457" t="s">
        <v>7</v>
      </c>
      <c r="C375" s="461" t="s">
        <v>278</v>
      </c>
      <c r="D375" s="457">
        <v>1</v>
      </c>
      <c r="E375" s="456" t="s">
        <v>9</v>
      </c>
      <c r="F375" s="23">
        <v>585</v>
      </c>
      <c r="G375" s="9"/>
    </row>
    <row r="376" s="5" customFormat="1" ht="36" customHeight="1" spans="1:7">
      <c r="A376" s="457">
        <v>580012</v>
      </c>
      <c r="B376" s="457" t="s">
        <v>7</v>
      </c>
      <c r="C376" s="461" t="s">
        <v>279</v>
      </c>
      <c r="D376" s="457">
        <v>1</v>
      </c>
      <c r="E376" s="456" t="s">
        <v>9</v>
      </c>
      <c r="F376" s="23">
        <v>585</v>
      </c>
      <c r="G376" s="495"/>
    </row>
    <row r="377" s="5" customFormat="1" ht="24" customHeight="1" spans="1:7">
      <c r="A377" s="457">
        <v>580014</v>
      </c>
      <c r="B377" s="457" t="s">
        <v>7</v>
      </c>
      <c r="C377" s="461" t="s">
        <v>280</v>
      </c>
      <c r="D377" s="457">
        <v>1</v>
      </c>
      <c r="E377" s="456" t="s">
        <v>9</v>
      </c>
      <c r="F377" s="23">
        <v>485</v>
      </c>
      <c r="G377" s="9"/>
    </row>
    <row r="378" s="5" customFormat="1" ht="24" customHeight="1" spans="1:7">
      <c r="A378" s="457">
        <v>580015</v>
      </c>
      <c r="B378" s="457" t="s">
        <v>7</v>
      </c>
      <c r="C378" s="461" t="s">
        <v>281</v>
      </c>
      <c r="D378" s="457">
        <v>1</v>
      </c>
      <c r="E378" s="456" t="s">
        <v>9</v>
      </c>
      <c r="F378" s="23">
        <v>585</v>
      </c>
      <c r="G378" s="9"/>
    </row>
    <row r="379" s="5" customFormat="1" ht="24" customHeight="1" spans="1:7">
      <c r="A379" s="459">
        <v>580016</v>
      </c>
      <c r="B379" s="459" t="s">
        <v>7</v>
      </c>
      <c r="C379" s="459" t="s">
        <v>282</v>
      </c>
      <c r="D379" s="459">
        <v>2</v>
      </c>
      <c r="E379" s="456" t="s">
        <v>9</v>
      </c>
      <c r="F379" s="23">
        <v>970</v>
      </c>
      <c r="G379" s="9"/>
    </row>
    <row r="380" s="5" customFormat="1" ht="24" customHeight="1" spans="1:7">
      <c r="A380" s="462"/>
      <c r="B380" s="462"/>
      <c r="C380" s="462"/>
      <c r="D380" s="462"/>
      <c r="E380" s="199" t="s">
        <v>9</v>
      </c>
      <c r="F380" s="23"/>
      <c r="G380" s="9"/>
    </row>
    <row r="381" s="5" customFormat="1" ht="24" customHeight="1" spans="1:7">
      <c r="A381" s="459">
        <v>580019</v>
      </c>
      <c r="B381" s="459" t="s">
        <v>7</v>
      </c>
      <c r="C381" s="459" t="s">
        <v>283</v>
      </c>
      <c r="D381" s="459">
        <v>3</v>
      </c>
      <c r="E381" s="456" t="s">
        <v>9</v>
      </c>
      <c r="F381" s="404">
        <v>1755</v>
      </c>
      <c r="G381" s="9"/>
    </row>
    <row r="382" s="5" customFormat="1" ht="24" customHeight="1" spans="1:7">
      <c r="A382" s="479"/>
      <c r="B382" s="479"/>
      <c r="C382" s="479"/>
      <c r="D382" s="479"/>
      <c r="E382" s="456" t="s">
        <v>9</v>
      </c>
      <c r="F382" s="413"/>
      <c r="G382" s="9"/>
    </row>
    <row r="383" s="5" customFormat="1" ht="24" customHeight="1" spans="1:7">
      <c r="A383" s="462"/>
      <c r="B383" s="462"/>
      <c r="C383" s="462"/>
      <c r="D383" s="462"/>
      <c r="E383" s="456" t="s">
        <v>9</v>
      </c>
      <c r="F383" s="407"/>
      <c r="G383" s="9"/>
    </row>
    <row r="384" ht="24" customHeight="1" spans="1:6">
      <c r="A384" s="457">
        <v>580022</v>
      </c>
      <c r="B384" s="457" t="s">
        <v>7</v>
      </c>
      <c r="C384" s="461" t="s">
        <v>284</v>
      </c>
      <c r="D384" s="457">
        <v>1</v>
      </c>
      <c r="E384" s="456" t="s">
        <v>9</v>
      </c>
      <c r="F384" s="23">
        <v>485</v>
      </c>
    </row>
    <row r="385" ht="24" customHeight="1" spans="1:6">
      <c r="A385" s="457">
        <v>580023</v>
      </c>
      <c r="B385" s="457" t="s">
        <v>7</v>
      </c>
      <c r="C385" s="461" t="s">
        <v>285</v>
      </c>
      <c r="D385" s="457">
        <v>1</v>
      </c>
      <c r="E385" s="456" t="s">
        <v>9</v>
      </c>
      <c r="F385" s="23">
        <v>485</v>
      </c>
    </row>
    <row r="386" ht="24" customHeight="1" spans="1:6">
      <c r="A386" s="459">
        <v>580024</v>
      </c>
      <c r="B386" s="459" t="s">
        <v>7</v>
      </c>
      <c r="C386" s="459" t="s">
        <v>286</v>
      </c>
      <c r="D386" s="459">
        <v>2</v>
      </c>
      <c r="E386" s="456" t="s">
        <v>9</v>
      </c>
      <c r="F386" s="23">
        <v>1170</v>
      </c>
    </row>
    <row r="387" ht="24" customHeight="1" spans="1:5">
      <c r="A387" s="462"/>
      <c r="B387" s="462"/>
      <c r="C387" s="462"/>
      <c r="D387" s="462"/>
      <c r="E387" s="199" t="s">
        <v>9</v>
      </c>
    </row>
    <row r="388" ht="24" customHeight="1" spans="1:6">
      <c r="A388" s="457">
        <v>580026</v>
      </c>
      <c r="B388" s="457" t="s">
        <v>7</v>
      </c>
      <c r="C388" s="461" t="s">
        <v>20</v>
      </c>
      <c r="D388" s="457">
        <v>1</v>
      </c>
      <c r="E388" s="456" t="s">
        <v>9</v>
      </c>
      <c r="F388" s="23">
        <v>585</v>
      </c>
    </row>
    <row r="389" ht="24" customHeight="1" spans="1:6">
      <c r="A389" s="457">
        <v>580027</v>
      </c>
      <c r="B389" s="457" t="s">
        <v>7</v>
      </c>
      <c r="C389" s="461" t="s">
        <v>287</v>
      </c>
      <c r="D389" s="457">
        <v>1</v>
      </c>
      <c r="E389" s="456" t="s">
        <v>9</v>
      </c>
      <c r="F389" s="23">
        <v>485</v>
      </c>
    </row>
    <row r="390" ht="24" customHeight="1" spans="1:6">
      <c r="A390" s="457">
        <v>580028</v>
      </c>
      <c r="B390" s="457" t="s">
        <v>7</v>
      </c>
      <c r="C390" s="461" t="s">
        <v>288</v>
      </c>
      <c r="D390" s="457">
        <v>1</v>
      </c>
      <c r="E390" s="456" t="s">
        <v>9</v>
      </c>
      <c r="F390" s="23">
        <v>585</v>
      </c>
    </row>
    <row r="391" ht="24" customHeight="1" spans="1:6">
      <c r="A391" s="457">
        <v>580029</v>
      </c>
      <c r="B391" s="457" t="s">
        <v>7</v>
      </c>
      <c r="C391" s="461" t="s">
        <v>289</v>
      </c>
      <c r="D391" s="457">
        <v>1</v>
      </c>
      <c r="E391" s="496" t="s">
        <v>9</v>
      </c>
      <c r="F391" s="23">
        <v>585</v>
      </c>
    </row>
    <row r="392" ht="24" customHeight="1" spans="1:6">
      <c r="A392" s="457">
        <v>580030</v>
      </c>
      <c r="B392" s="457" t="s">
        <v>7</v>
      </c>
      <c r="C392" s="461" t="s">
        <v>290</v>
      </c>
      <c r="D392" s="457">
        <v>1</v>
      </c>
      <c r="E392" s="456" t="s">
        <v>9</v>
      </c>
      <c r="F392" s="23">
        <v>485</v>
      </c>
    </row>
    <row r="393" ht="24" customHeight="1" spans="1:6">
      <c r="A393" s="457">
        <v>580032</v>
      </c>
      <c r="B393" s="457" t="s">
        <v>7</v>
      </c>
      <c r="C393" s="497" t="s">
        <v>291</v>
      </c>
      <c r="D393" s="462">
        <v>1</v>
      </c>
      <c r="E393" s="456" t="s">
        <v>9</v>
      </c>
      <c r="F393" s="23">
        <v>585</v>
      </c>
    </row>
    <row r="394" ht="24" customHeight="1" spans="1:6">
      <c r="A394" s="457">
        <v>580033</v>
      </c>
      <c r="B394" s="457" t="s">
        <v>7</v>
      </c>
      <c r="C394" s="461" t="s">
        <v>292</v>
      </c>
      <c r="D394" s="457">
        <v>1</v>
      </c>
      <c r="E394" s="456" t="s">
        <v>9</v>
      </c>
      <c r="F394" s="23">
        <v>585</v>
      </c>
    </row>
    <row r="395" ht="24" customHeight="1" spans="1:6">
      <c r="A395" s="459">
        <v>580034</v>
      </c>
      <c r="B395" s="459" t="s">
        <v>7</v>
      </c>
      <c r="C395" s="126" t="s">
        <v>293</v>
      </c>
      <c r="D395" s="459">
        <v>2</v>
      </c>
      <c r="E395" s="199" t="s">
        <v>9</v>
      </c>
      <c r="F395" s="23">
        <v>1170</v>
      </c>
    </row>
    <row r="396" ht="24" customHeight="1" spans="1:5">
      <c r="A396" s="462"/>
      <c r="B396" s="462"/>
      <c r="C396" s="161"/>
      <c r="D396" s="462"/>
      <c r="E396" s="199" t="s">
        <v>9</v>
      </c>
    </row>
    <row r="397" ht="24" customHeight="1" spans="1:6">
      <c r="A397" s="462">
        <v>580036</v>
      </c>
      <c r="B397" s="457" t="s">
        <v>7</v>
      </c>
      <c r="C397" s="497" t="s">
        <v>294</v>
      </c>
      <c r="D397" s="462">
        <v>1</v>
      </c>
      <c r="E397" s="456" t="s">
        <v>9</v>
      </c>
      <c r="F397" s="23">
        <v>585</v>
      </c>
    </row>
    <row r="398" ht="24" customHeight="1" spans="1:6">
      <c r="A398" s="462">
        <v>580037</v>
      </c>
      <c r="B398" s="457" t="s">
        <v>7</v>
      </c>
      <c r="C398" s="461" t="s">
        <v>295</v>
      </c>
      <c r="D398" s="457">
        <v>1</v>
      </c>
      <c r="E398" s="456" t="s">
        <v>9</v>
      </c>
      <c r="F398" s="23">
        <v>585</v>
      </c>
    </row>
    <row r="399" ht="24" customHeight="1" spans="1:6">
      <c r="A399" s="462">
        <v>580038</v>
      </c>
      <c r="B399" s="457" t="s">
        <v>7</v>
      </c>
      <c r="C399" s="498" t="s">
        <v>296</v>
      </c>
      <c r="D399" s="459">
        <v>1</v>
      </c>
      <c r="E399" s="499" t="s">
        <v>9</v>
      </c>
      <c r="F399" s="23">
        <v>740</v>
      </c>
    </row>
    <row r="400" s="77" customFormat="1" ht="24" customHeight="1" spans="1:7">
      <c r="A400" s="500">
        <v>58003902</v>
      </c>
      <c r="B400" s="500" t="s">
        <v>7</v>
      </c>
      <c r="C400" s="500" t="s">
        <v>297</v>
      </c>
      <c r="D400" s="459">
        <v>3</v>
      </c>
      <c r="E400" s="499" t="s">
        <v>9</v>
      </c>
      <c r="F400" s="404">
        <v>1470</v>
      </c>
      <c r="G400" s="174"/>
    </row>
    <row r="401" s="77" customFormat="1" ht="24" customHeight="1" spans="1:7">
      <c r="A401" s="500"/>
      <c r="B401" s="500"/>
      <c r="C401" s="500"/>
      <c r="D401" s="479"/>
      <c r="E401" s="372" t="s">
        <v>9</v>
      </c>
      <c r="F401" s="413"/>
      <c r="G401" s="174"/>
    </row>
    <row r="402" s="77" customFormat="1" ht="24" customHeight="1" spans="1:7">
      <c r="A402" s="500"/>
      <c r="B402" s="500"/>
      <c r="C402" s="500"/>
      <c r="D402" s="462"/>
      <c r="E402" s="372" t="s">
        <v>9</v>
      </c>
      <c r="F402" s="407"/>
      <c r="G402" s="174"/>
    </row>
    <row r="403" s="77" customFormat="1" ht="24" customHeight="1" spans="1:7">
      <c r="A403" s="500">
        <v>580040</v>
      </c>
      <c r="B403" s="457" t="s">
        <v>7</v>
      </c>
      <c r="C403" s="498" t="s">
        <v>298</v>
      </c>
      <c r="D403" s="462">
        <v>1</v>
      </c>
      <c r="E403" s="372" t="s">
        <v>9</v>
      </c>
      <c r="F403" s="23">
        <v>460</v>
      </c>
      <c r="G403" s="174"/>
    </row>
    <row r="404" customFormat="1" ht="24" customHeight="1" spans="1:7">
      <c r="A404" s="500">
        <v>580041</v>
      </c>
      <c r="B404" s="499" t="s">
        <v>7</v>
      </c>
      <c r="C404" s="17" t="s">
        <v>299</v>
      </c>
      <c r="D404" s="23">
        <v>1</v>
      </c>
      <c r="E404" s="372" t="s">
        <v>9</v>
      </c>
      <c r="F404" s="17">
        <v>640</v>
      </c>
      <c r="G404" s="9"/>
    </row>
    <row r="405" ht="24" customHeight="1" spans="1:6">
      <c r="A405" s="501" t="s">
        <v>15</v>
      </c>
      <c r="B405" s="501"/>
      <c r="C405" s="502">
        <f>COUNTIF(B367:B404,"Y")</f>
        <v>28</v>
      </c>
      <c r="D405" s="501">
        <f>SUM(D367:D404)</f>
        <v>38</v>
      </c>
      <c r="E405" s="466"/>
      <c r="F405" s="501">
        <f>SUM(F367:F404)</f>
        <v>20930</v>
      </c>
    </row>
    <row r="406" ht="24" customHeight="1" spans="1:6">
      <c r="A406" s="467">
        <v>590001</v>
      </c>
      <c r="B406" s="467" t="s">
        <v>7</v>
      </c>
      <c r="C406" s="503" t="s">
        <v>300</v>
      </c>
      <c r="D406" s="467">
        <v>1</v>
      </c>
      <c r="E406" s="227" t="s">
        <v>9</v>
      </c>
      <c r="F406" s="23">
        <v>740</v>
      </c>
    </row>
    <row r="407" ht="24" customHeight="1" spans="1:6">
      <c r="A407" s="467">
        <v>590002</v>
      </c>
      <c r="B407" s="467" t="s">
        <v>7</v>
      </c>
      <c r="C407" s="503" t="s">
        <v>301</v>
      </c>
      <c r="D407" s="467">
        <v>3</v>
      </c>
      <c r="E407" s="227" t="s">
        <v>9</v>
      </c>
      <c r="F407" s="404">
        <v>1455</v>
      </c>
    </row>
    <row r="408" ht="24" customHeight="1" spans="1:6">
      <c r="A408" s="469"/>
      <c r="B408" s="469"/>
      <c r="C408" s="504"/>
      <c r="D408" s="469"/>
      <c r="E408" s="227" t="s">
        <v>9</v>
      </c>
      <c r="F408" s="413"/>
    </row>
    <row r="409" ht="24" customHeight="1" spans="1:6">
      <c r="A409" s="369"/>
      <c r="B409" s="369"/>
      <c r="C409" s="505"/>
      <c r="D409" s="369"/>
      <c r="E409" s="227" t="s">
        <v>9</v>
      </c>
      <c r="F409" s="407"/>
    </row>
    <row r="410" ht="24" customHeight="1" spans="1:6">
      <c r="A410" s="470">
        <v>590003</v>
      </c>
      <c r="B410" s="470" t="s">
        <v>7</v>
      </c>
      <c r="C410" s="506" t="s">
        <v>302</v>
      </c>
      <c r="D410" s="470">
        <v>1</v>
      </c>
      <c r="E410" s="227" t="s">
        <v>9</v>
      </c>
      <c r="F410" s="23">
        <v>485</v>
      </c>
    </row>
    <row r="411" ht="24" customHeight="1" spans="1:6">
      <c r="A411" s="467">
        <v>590004</v>
      </c>
      <c r="B411" s="467" t="s">
        <v>7</v>
      </c>
      <c r="C411" s="503" t="s">
        <v>303</v>
      </c>
      <c r="D411" s="467">
        <v>1</v>
      </c>
      <c r="E411" s="227" t="s">
        <v>9</v>
      </c>
      <c r="F411" s="23">
        <v>545</v>
      </c>
    </row>
    <row r="412" ht="24" customHeight="1" spans="1:6">
      <c r="A412" s="467">
        <v>590005</v>
      </c>
      <c r="B412" s="467" t="s">
        <v>7</v>
      </c>
      <c r="C412" s="503" t="s">
        <v>304</v>
      </c>
      <c r="D412" s="467">
        <v>2</v>
      </c>
      <c r="E412" s="227" t="s">
        <v>9</v>
      </c>
      <c r="F412" s="23">
        <v>1480</v>
      </c>
    </row>
    <row r="413" ht="24" customHeight="1" spans="1:5">
      <c r="A413" s="369"/>
      <c r="B413" s="369"/>
      <c r="C413" s="505"/>
      <c r="D413" s="369"/>
      <c r="E413" s="227" t="s">
        <v>9</v>
      </c>
    </row>
    <row r="414" ht="24" customHeight="1" spans="1:6">
      <c r="A414" s="470">
        <v>590007</v>
      </c>
      <c r="B414" s="470" t="s">
        <v>7</v>
      </c>
      <c r="C414" s="506" t="s">
        <v>305</v>
      </c>
      <c r="D414" s="470">
        <v>1</v>
      </c>
      <c r="E414" s="227" t="s">
        <v>9</v>
      </c>
      <c r="F414" s="23">
        <v>585</v>
      </c>
    </row>
    <row r="415" ht="24" customHeight="1" spans="1:6">
      <c r="A415" s="470">
        <v>590008</v>
      </c>
      <c r="B415" s="470" t="s">
        <v>7</v>
      </c>
      <c r="C415" s="506" t="s">
        <v>306</v>
      </c>
      <c r="D415" s="470">
        <v>1</v>
      </c>
      <c r="E415" s="227" t="s">
        <v>9</v>
      </c>
      <c r="F415" s="23">
        <v>585</v>
      </c>
    </row>
    <row r="416" ht="24" customHeight="1" spans="1:6">
      <c r="A416" s="470">
        <v>590009</v>
      </c>
      <c r="B416" s="470" t="s">
        <v>7</v>
      </c>
      <c r="C416" s="506" t="s">
        <v>307</v>
      </c>
      <c r="D416" s="470">
        <v>1</v>
      </c>
      <c r="E416" s="227" t="s">
        <v>9</v>
      </c>
      <c r="F416" s="23">
        <v>585</v>
      </c>
    </row>
    <row r="417" ht="24" customHeight="1" spans="1:6">
      <c r="A417" s="470">
        <v>590011</v>
      </c>
      <c r="B417" s="470" t="s">
        <v>7</v>
      </c>
      <c r="C417" s="506" t="s">
        <v>308</v>
      </c>
      <c r="D417" s="470">
        <v>1</v>
      </c>
      <c r="E417" s="227" t="s">
        <v>9</v>
      </c>
      <c r="F417" s="23">
        <v>740</v>
      </c>
    </row>
    <row r="418" ht="24" customHeight="1" spans="1:6">
      <c r="A418" s="467">
        <v>590012</v>
      </c>
      <c r="B418" s="467" t="s">
        <v>7</v>
      </c>
      <c r="C418" s="503" t="s">
        <v>309</v>
      </c>
      <c r="D418" s="467">
        <v>1</v>
      </c>
      <c r="E418" s="227" t="s">
        <v>9</v>
      </c>
      <c r="F418" s="23">
        <v>585</v>
      </c>
    </row>
    <row r="419" ht="24" customHeight="1" spans="1:6">
      <c r="A419" s="470">
        <v>590014</v>
      </c>
      <c r="B419" s="470" t="s">
        <v>7</v>
      </c>
      <c r="C419" s="506" t="s">
        <v>310</v>
      </c>
      <c r="D419" s="470">
        <v>1</v>
      </c>
      <c r="E419" s="227" t="s">
        <v>9</v>
      </c>
      <c r="F419" s="23">
        <v>550</v>
      </c>
    </row>
    <row r="420" s="3" customFormat="1" ht="24" customHeight="1" spans="1:7">
      <c r="A420" s="470">
        <v>590015</v>
      </c>
      <c r="B420" s="470" t="s">
        <v>7</v>
      </c>
      <c r="C420" s="506" t="s">
        <v>311</v>
      </c>
      <c r="D420" s="470">
        <v>1</v>
      </c>
      <c r="E420" s="227" t="s">
        <v>9</v>
      </c>
      <c r="F420" s="23">
        <v>485</v>
      </c>
      <c r="G420" s="9"/>
    </row>
    <row r="421" s="3" customFormat="1" ht="24" customHeight="1" spans="1:7">
      <c r="A421" s="470">
        <v>590017</v>
      </c>
      <c r="B421" s="470" t="s">
        <v>7</v>
      </c>
      <c r="C421" s="506" t="s">
        <v>312</v>
      </c>
      <c r="D421" s="470">
        <v>1</v>
      </c>
      <c r="E421" s="227" t="s">
        <v>9</v>
      </c>
      <c r="F421" s="23">
        <v>525</v>
      </c>
      <c r="G421" s="9"/>
    </row>
    <row r="422" s="3" customFormat="1" ht="24" customHeight="1" spans="1:7">
      <c r="A422" s="467">
        <v>590018</v>
      </c>
      <c r="B422" s="467" t="s">
        <v>7</v>
      </c>
      <c r="C422" s="503" t="s">
        <v>313</v>
      </c>
      <c r="D422" s="467">
        <v>1</v>
      </c>
      <c r="E422" s="227" t="s">
        <v>9</v>
      </c>
      <c r="F422" s="23">
        <v>585</v>
      </c>
      <c r="G422" s="9"/>
    </row>
    <row r="423" s="3" customFormat="1" ht="24" customHeight="1" spans="1:7">
      <c r="A423" s="470">
        <v>590021</v>
      </c>
      <c r="B423" s="470" t="s">
        <v>7</v>
      </c>
      <c r="C423" s="506" t="s">
        <v>314</v>
      </c>
      <c r="D423" s="470">
        <v>1</v>
      </c>
      <c r="E423" s="227" t="s">
        <v>9</v>
      </c>
      <c r="F423" s="23">
        <v>585</v>
      </c>
      <c r="G423" s="9"/>
    </row>
    <row r="424" s="3" customFormat="1" ht="24" customHeight="1" spans="1:7">
      <c r="A424" s="470">
        <v>590022</v>
      </c>
      <c r="B424" s="470" t="s">
        <v>7</v>
      </c>
      <c r="C424" s="506" t="s">
        <v>315</v>
      </c>
      <c r="D424" s="470">
        <v>1</v>
      </c>
      <c r="E424" s="227" t="s">
        <v>9</v>
      </c>
      <c r="F424" s="23">
        <v>485</v>
      </c>
      <c r="G424" s="9"/>
    </row>
    <row r="425" s="3" customFormat="1" ht="24" customHeight="1" spans="1:7">
      <c r="A425" s="470">
        <v>590023</v>
      </c>
      <c r="B425" s="470" t="s">
        <v>7</v>
      </c>
      <c r="C425" s="506" t="s">
        <v>316</v>
      </c>
      <c r="D425" s="470">
        <v>1</v>
      </c>
      <c r="E425" s="227" t="s">
        <v>9</v>
      </c>
      <c r="F425" s="23">
        <v>585</v>
      </c>
      <c r="G425" s="9"/>
    </row>
    <row r="426" s="3" customFormat="1" ht="24" customHeight="1" spans="1:7">
      <c r="A426" s="467">
        <v>590024</v>
      </c>
      <c r="B426" s="467" t="s">
        <v>7</v>
      </c>
      <c r="C426" s="503" t="s">
        <v>317</v>
      </c>
      <c r="D426" s="467">
        <v>2</v>
      </c>
      <c r="E426" s="227" t="s">
        <v>9</v>
      </c>
      <c r="F426" s="23">
        <v>1170</v>
      </c>
      <c r="G426" s="9"/>
    </row>
    <row r="427" s="3" customFormat="1" ht="24" customHeight="1" spans="1:7">
      <c r="A427" s="369"/>
      <c r="B427" s="369"/>
      <c r="C427" s="505"/>
      <c r="D427" s="369"/>
      <c r="E427" s="227" t="s">
        <v>9</v>
      </c>
      <c r="F427" s="23"/>
      <c r="G427" s="9"/>
    </row>
    <row r="428" s="3" customFormat="1" ht="24" customHeight="1" spans="1:7">
      <c r="A428" s="467">
        <v>590025</v>
      </c>
      <c r="B428" s="467" t="s">
        <v>7</v>
      </c>
      <c r="C428" s="503" t="s">
        <v>318</v>
      </c>
      <c r="D428" s="467">
        <v>2</v>
      </c>
      <c r="E428" s="227" t="s">
        <v>9</v>
      </c>
      <c r="F428" s="23">
        <v>1480</v>
      </c>
      <c r="G428" s="9"/>
    </row>
    <row r="429" s="3" customFormat="1" ht="24" customHeight="1" spans="1:7">
      <c r="A429" s="369"/>
      <c r="B429" s="369"/>
      <c r="C429" s="505"/>
      <c r="D429" s="369"/>
      <c r="E429" s="227" t="s">
        <v>9</v>
      </c>
      <c r="F429" s="23"/>
      <c r="G429" s="9"/>
    </row>
    <row r="430" ht="24" customHeight="1" spans="1:6">
      <c r="A430" s="470">
        <v>590027</v>
      </c>
      <c r="B430" s="470" t="s">
        <v>7</v>
      </c>
      <c r="C430" s="506" t="s">
        <v>319</v>
      </c>
      <c r="D430" s="470">
        <v>1</v>
      </c>
      <c r="E430" s="227" t="s">
        <v>9</v>
      </c>
      <c r="F430" s="23">
        <v>550</v>
      </c>
    </row>
    <row r="431" ht="24" customHeight="1" spans="1:6">
      <c r="A431" s="470">
        <v>590028</v>
      </c>
      <c r="B431" s="478" t="s">
        <v>7</v>
      </c>
      <c r="C431" s="507" t="s">
        <v>320</v>
      </c>
      <c r="D431" s="478">
        <v>1</v>
      </c>
      <c r="E431" s="508" t="s">
        <v>9</v>
      </c>
      <c r="F431" s="23">
        <v>640</v>
      </c>
    </row>
    <row r="432" s="2" customFormat="1" ht="24" customHeight="1" spans="1:7">
      <c r="A432" s="470">
        <v>590029</v>
      </c>
      <c r="B432" s="478" t="s">
        <v>7</v>
      </c>
      <c r="C432" s="507" t="s">
        <v>321</v>
      </c>
      <c r="D432" s="478">
        <v>1</v>
      </c>
      <c r="E432" s="508" t="s">
        <v>9</v>
      </c>
      <c r="F432" s="23">
        <v>485</v>
      </c>
      <c r="G432" s="9"/>
    </row>
    <row r="433" ht="24" customHeight="1" spans="1:7">
      <c r="A433" s="470">
        <v>590031</v>
      </c>
      <c r="B433" s="454" t="s">
        <v>7</v>
      </c>
      <c r="C433" s="506" t="s">
        <v>322</v>
      </c>
      <c r="D433" s="454">
        <v>1</v>
      </c>
      <c r="E433" s="227" t="s">
        <v>9</v>
      </c>
      <c r="F433" s="23">
        <v>590</v>
      </c>
      <c r="G433" s="301"/>
    </row>
    <row r="434" ht="24" customHeight="1" spans="1:6">
      <c r="A434" s="470">
        <v>590032</v>
      </c>
      <c r="B434" s="454" t="s">
        <v>7</v>
      </c>
      <c r="C434" s="509" t="s">
        <v>323</v>
      </c>
      <c r="D434" s="482">
        <v>1</v>
      </c>
      <c r="E434" s="468" t="s">
        <v>9</v>
      </c>
      <c r="F434" s="23">
        <v>525</v>
      </c>
    </row>
    <row r="435" ht="24" customHeight="1" spans="1:6">
      <c r="A435" s="482">
        <v>590033</v>
      </c>
      <c r="B435" s="482" t="s">
        <v>7</v>
      </c>
      <c r="C435" s="482" t="s">
        <v>324</v>
      </c>
      <c r="D435" s="482">
        <v>1</v>
      </c>
      <c r="E435" s="468" t="s">
        <v>9</v>
      </c>
      <c r="F435" s="23">
        <v>640</v>
      </c>
    </row>
    <row r="436" ht="24" customHeight="1" spans="1:6">
      <c r="A436" s="482">
        <v>590034</v>
      </c>
      <c r="B436" s="482" t="s">
        <v>7</v>
      </c>
      <c r="C436" s="482" t="s">
        <v>325</v>
      </c>
      <c r="D436" s="482">
        <v>2</v>
      </c>
      <c r="E436" s="468" t="s">
        <v>9</v>
      </c>
      <c r="F436" s="23">
        <v>1170</v>
      </c>
    </row>
    <row r="437" ht="24" customHeight="1" spans="1:5">
      <c r="A437" s="484"/>
      <c r="B437" s="484"/>
      <c r="C437" s="484"/>
      <c r="D437" s="484"/>
      <c r="E437" s="468" t="s">
        <v>9</v>
      </c>
    </row>
    <row r="438" ht="24" customHeight="1" spans="1:6">
      <c r="A438" s="229">
        <v>590035</v>
      </c>
      <c r="B438" s="454" t="s">
        <v>7</v>
      </c>
      <c r="C438" s="455" t="s">
        <v>326</v>
      </c>
      <c r="D438" s="510">
        <v>1</v>
      </c>
      <c r="E438" s="227" t="s">
        <v>9</v>
      </c>
      <c r="F438" s="23">
        <v>525</v>
      </c>
    </row>
    <row r="439" ht="24" customHeight="1" spans="1:6">
      <c r="A439" s="229">
        <v>590037</v>
      </c>
      <c r="B439" s="454" t="s">
        <v>7</v>
      </c>
      <c r="C439" s="455" t="s">
        <v>327</v>
      </c>
      <c r="D439" s="454">
        <v>1</v>
      </c>
      <c r="E439" s="468" t="s">
        <v>9</v>
      </c>
      <c r="F439" s="23">
        <v>640</v>
      </c>
    </row>
    <row r="440" ht="24" customHeight="1" spans="1:7">
      <c r="A440" s="484">
        <v>590039</v>
      </c>
      <c r="B440" s="484" t="s">
        <v>7</v>
      </c>
      <c r="C440" s="485" t="s">
        <v>328</v>
      </c>
      <c r="D440" s="369">
        <v>1</v>
      </c>
      <c r="E440" s="227" t="s">
        <v>9</v>
      </c>
      <c r="F440" s="23">
        <v>640</v>
      </c>
      <c r="G440" s="511"/>
    </row>
    <row r="441" ht="24" customHeight="1" spans="1:7">
      <c r="A441" s="482">
        <v>590040</v>
      </c>
      <c r="B441" s="470" t="s">
        <v>7</v>
      </c>
      <c r="C441" s="483" t="s">
        <v>329</v>
      </c>
      <c r="D441" s="467">
        <v>2</v>
      </c>
      <c r="E441" s="227" t="s">
        <v>9</v>
      </c>
      <c r="F441" s="23">
        <v>1170</v>
      </c>
      <c r="G441" s="512"/>
    </row>
    <row r="442" ht="24" customHeight="1" spans="1:7">
      <c r="A442" s="484"/>
      <c r="B442" s="470"/>
      <c r="C442" s="485"/>
      <c r="D442" s="369"/>
      <c r="E442" s="227" t="s">
        <v>9</v>
      </c>
      <c r="G442" s="512"/>
    </row>
    <row r="443" ht="24" customHeight="1" spans="1:6">
      <c r="A443" s="484">
        <v>590043</v>
      </c>
      <c r="B443" s="478" t="s">
        <v>7</v>
      </c>
      <c r="C443" s="483" t="s">
        <v>330</v>
      </c>
      <c r="D443" s="513">
        <v>1</v>
      </c>
      <c r="E443" s="227" t="s">
        <v>9</v>
      </c>
      <c r="F443" s="23">
        <v>485</v>
      </c>
    </row>
    <row r="444" ht="24" customHeight="1" spans="1:6">
      <c r="A444" s="484">
        <v>590044</v>
      </c>
      <c r="B444" s="454" t="s">
        <v>7</v>
      </c>
      <c r="C444" s="229" t="s">
        <v>331</v>
      </c>
      <c r="D444" s="454">
        <v>1</v>
      </c>
      <c r="E444" s="227" t="s">
        <v>9</v>
      </c>
      <c r="F444" s="23">
        <v>740</v>
      </c>
    </row>
    <row r="445" ht="24" customHeight="1" spans="1:7">
      <c r="A445" s="484">
        <v>590047</v>
      </c>
      <c r="B445" s="478" t="s">
        <v>7</v>
      </c>
      <c r="C445" s="507" t="s">
        <v>332</v>
      </c>
      <c r="D445" s="478">
        <v>1</v>
      </c>
      <c r="E445" s="508" t="s">
        <v>9</v>
      </c>
      <c r="F445" s="23">
        <v>590</v>
      </c>
      <c r="G445" s="514"/>
    </row>
    <row r="446" ht="24" customHeight="1" spans="1:6">
      <c r="A446" s="484">
        <v>590048</v>
      </c>
      <c r="B446" s="454" t="s">
        <v>7</v>
      </c>
      <c r="C446" s="455" t="s">
        <v>333</v>
      </c>
      <c r="D446" s="454">
        <v>1</v>
      </c>
      <c r="E446" s="468" t="s">
        <v>9</v>
      </c>
      <c r="F446" s="23">
        <v>525</v>
      </c>
    </row>
    <row r="447" ht="24" customHeight="1" spans="1:6">
      <c r="A447" s="515">
        <v>590050</v>
      </c>
      <c r="B447" s="513" t="s">
        <v>7</v>
      </c>
      <c r="C447" s="85" t="s">
        <v>334</v>
      </c>
      <c r="D447" s="469">
        <v>1</v>
      </c>
      <c r="E447" s="91" t="s">
        <v>9</v>
      </c>
      <c r="F447" s="23">
        <v>585</v>
      </c>
    </row>
    <row r="448" ht="24" customHeight="1" spans="1:6">
      <c r="A448" s="515">
        <v>590051</v>
      </c>
      <c r="B448" s="478" t="s">
        <v>7</v>
      </c>
      <c r="C448" s="19" t="s">
        <v>335</v>
      </c>
      <c r="D448" s="454">
        <v>1</v>
      </c>
      <c r="E448" s="67" t="s">
        <v>9</v>
      </c>
      <c r="F448" s="23">
        <v>585</v>
      </c>
    </row>
    <row r="449" ht="24" customHeight="1" spans="1:7">
      <c r="A449" s="482">
        <v>590052</v>
      </c>
      <c r="B449" s="482" t="s">
        <v>7</v>
      </c>
      <c r="C449" s="516" t="s">
        <v>336</v>
      </c>
      <c r="D449" s="482">
        <v>2</v>
      </c>
      <c r="E449" s="454" t="s">
        <v>9</v>
      </c>
      <c r="F449" s="23">
        <v>1170</v>
      </c>
      <c r="G449" s="495"/>
    </row>
    <row r="450" ht="24" customHeight="1" spans="1:7">
      <c r="A450" s="484"/>
      <c r="B450" s="484"/>
      <c r="C450" s="517"/>
      <c r="D450" s="484"/>
      <c r="E450" s="69" t="s">
        <v>9</v>
      </c>
      <c r="G450" s="495"/>
    </row>
    <row r="451" ht="24" customHeight="1" spans="1:7">
      <c r="A451" s="454">
        <v>590053</v>
      </c>
      <c r="B451" s="454" t="s">
        <v>7</v>
      </c>
      <c r="C451" s="454" t="s">
        <v>337</v>
      </c>
      <c r="D451" s="454">
        <v>2</v>
      </c>
      <c r="E451" s="119" t="s">
        <v>9</v>
      </c>
      <c r="F451" s="23">
        <v>1170</v>
      </c>
      <c r="G451" s="495"/>
    </row>
    <row r="452" ht="24" customHeight="1" spans="1:7">
      <c r="A452" s="454"/>
      <c r="B452" s="454"/>
      <c r="C452" s="454"/>
      <c r="D452" s="454"/>
      <c r="E452" s="119" t="s">
        <v>9</v>
      </c>
      <c r="G452" s="495"/>
    </row>
    <row r="453" ht="24" customHeight="1" spans="1:7">
      <c r="A453" s="454">
        <v>590054</v>
      </c>
      <c r="B453" s="454" t="s">
        <v>7</v>
      </c>
      <c r="C453" s="114" t="s">
        <v>338</v>
      </c>
      <c r="D453" s="229">
        <v>1</v>
      </c>
      <c r="E453" s="119" t="s">
        <v>9</v>
      </c>
      <c r="F453" s="23">
        <v>485</v>
      </c>
      <c r="G453" s="495"/>
    </row>
    <row r="454" ht="24" customHeight="1" spans="1:7">
      <c r="A454" s="454">
        <v>590056</v>
      </c>
      <c r="B454" s="454" t="s">
        <v>7</v>
      </c>
      <c r="C454" s="93" t="s">
        <v>339</v>
      </c>
      <c r="D454" s="229">
        <v>1</v>
      </c>
      <c r="E454" s="91" t="s">
        <v>9</v>
      </c>
      <c r="F454" s="23">
        <v>590</v>
      </c>
      <c r="G454" s="495"/>
    </row>
    <row r="455" ht="24" customHeight="1" spans="1:7">
      <c r="A455" s="454">
        <v>590057</v>
      </c>
      <c r="B455" s="454" t="s">
        <v>7</v>
      </c>
      <c r="C455" s="93" t="s">
        <v>340</v>
      </c>
      <c r="D455" s="454">
        <v>1</v>
      </c>
      <c r="E455" s="91" t="s">
        <v>9</v>
      </c>
      <c r="F455" s="23">
        <v>640</v>
      </c>
      <c r="G455" s="495"/>
    </row>
    <row r="456" ht="24" customHeight="1" spans="1:7">
      <c r="A456" s="482">
        <v>590058</v>
      </c>
      <c r="B456" s="482" t="s">
        <v>7</v>
      </c>
      <c r="C456" s="411" t="s">
        <v>341</v>
      </c>
      <c r="D456" s="354">
        <v>2</v>
      </c>
      <c r="E456" s="91" t="s">
        <v>9</v>
      </c>
      <c r="F456" s="411">
        <v>1100</v>
      </c>
      <c r="G456" s="495"/>
    </row>
    <row r="457" ht="24" customHeight="1" spans="1:7">
      <c r="A457" s="515"/>
      <c r="B457" s="515"/>
      <c r="C457" s="518"/>
      <c r="D457" s="354"/>
      <c r="E457" s="91" t="s">
        <v>9</v>
      </c>
      <c r="F457" s="518"/>
      <c r="G457" s="495"/>
    </row>
    <row r="458" ht="24" customHeight="1" spans="1:6">
      <c r="A458" s="519" t="s">
        <v>15</v>
      </c>
      <c r="B458" s="519"/>
      <c r="C458" s="519">
        <f>COUNTIF(B406:B457,"Y")</f>
        <v>42</v>
      </c>
      <c r="D458" s="519">
        <f>SUM(D406:D457)</f>
        <v>52</v>
      </c>
      <c r="E458" s="520"/>
      <c r="F458" s="491">
        <f>SUM(F406:F457)</f>
        <v>30475</v>
      </c>
    </row>
    <row r="459" ht="24" customHeight="1" spans="1:7">
      <c r="A459" s="482">
        <v>600001</v>
      </c>
      <c r="B459" s="482" t="s">
        <v>7</v>
      </c>
      <c r="C459" s="482" t="s">
        <v>342</v>
      </c>
      <c r="D459" s="482">
        <v>3</v>
      </c>
      <c r="E459" s="456" t="s">
        <v>9</v>
      </c>
      <c r="F459" s="404">
        <v>1755</v>
      </c>
      <c r="G459" s="521" t="s">
        <v>343</v>
      </c>
    </row>
    <row r="460" ht="24" customHeight="1" spans="1:7">
      <c r="A460" s="515"/>
      <c r="B460" s="515"/>
      <c r="C460" s="515"/>
      <c r="D460" s="515"/>
      <c r="E460" s="456" t="s">
        <v>9</v>
      </c>
      <c r="F460" s="413"/>
      <c r="G460" s="522" t="s">
        <v>344</v>
      </c>
    </row>
    <row r="461" ht="24" customHeight="1" spans="1:7">
      <c r="A461" s="484"/>
      <c r="B461" s="484"/>
      <c r="C461" s="484"/>
      <c r="D461" s="484"/>
      <c r="E461" s="456" t="s">
        <v>9</v>
      </c>
      <c r="F461" s="407"/>
      <c r="G461" s="174"/>
    </row>
    <row r="462" ht="24" customHeight="1" spans="1:6">
      <c r="A462" s="454">
        <v>600002</v>
      </c>
      <c r="B462" s="454" t="s">
        <v>7</v>
      </c>
      <c r="C462" s="509" t="s">
        <v>345</v>
      </c>
      <c r="D462" s="482">
        <v>1</v>
      </c>
      <c r="E462" s="227" t="s">
        <v>9</v>
      </c>
      <c r="F462" s="23">
        <v>525</v>
      </c>
    </row>
    <row r="463" ht="24" customHeight="1" spans="1:6">
      <c r="A463" s="457">
        <v>600005</v>
      </c>
      <c r="B463" s="229" t="s">
        <v>7</v>
      </c>
      <c r="C463" s="506" t="s">
        <v>346</v>
      </c>
      <c r="D463" s="229">
        <v>1</v>
      </c>
      <c r="E463" s="227" t="s">
        <v>9</v>
      </c>
      <c r="F463" s="23">
        <v>740</v>
      </c>
    </row>
    <row r="464" ht="24" customHeight="1" spans="1:6">
      <c r="A464" s="454">
        <v>600006</v>
      </c>
      <c r="B464" s="229" t="s">
        <v>7</v>
      </c>
      <c r="C464" s="506" t="s">
        <v>347</v>
      </c>
      <c r="D464" s="229">
        <v>1</v>
      </c>
      <c r="E464" s="227" t="s">
        <v>9</v>
      </c>
      <c r="F464" s="23">
        <v>585</v>
      </c>
    </row>
    <row r="465" ht="24" customHeight="1" spans="1:6">
      <c r="A465" s="454">
        <v>600008</v>
      </c>
      <c r="B465" s="229" t="s">
        <v>7</v>
      </c>
      <c r="C465" s="506" t="s">
        <v>348</v>
      </c>
      <c r="D465" s="229">
        <v>1</v>
      </c>
      <c r="E465" s="227" t="s">
        <v>9</v>
      </c>
      <c r="F465" s="23">
        <v>525</v>
      </c>
    </row>
    <row r="466" ht="24" customHeight="1" spans="1:6">
      <c r="A466" s="457">
        <v>600009</v>
      </c>
      <c r="B466" s="229" t="s">
        <v>7</v>
      </c>
      <c r="C466" s="506" t="s">
        <v>349</v>
      </c>
      <c r="D466" s="229">
        <v>1</v>
      </c>
      <c r="E466" s="227" t="s">
        <v>9</v>
      </c>
      <c r="F466" s="23">
        <v>525</v>
      </c>
    </row>
    <row r="467" ht="24" customHeight="1" spans="1:6">
      <c r="A467" s="503">
        <v>600011</v>
      </c>
      <c r="B467" s="503" t="s">
        <v>7</v>
      </c>
      <c r="C467" s="482" t="s">
        <v>350</v>
      </c>
      <c r="D467" s="503">
        <v>2</v>
      </c>
      <c r="E467" s="227" t="s">
        <v>9</v>
      </c>
      <c r="F467" s="23">
        <v>1170</v>
      </c>
    </row>
    <row r="468" ht="24" customHeight="1" spans="1:5">
      <c r="A468" s="505"/>
      <c r="B468" s="505"/>
      <c r="C468" s="484"/>
      <c r="D468" s="505"/>
      <c r="E468" s="227" t="s">
        <v>9</v>
      </c>
    </row>
    <row r="469" s="2" customFormat="1" ht="24" customHeight="1" spans="1:7">
      <c r="A469" s="503">
        <v>600012</v>
      </c>
      <c r="B469" s="503" t="s">
        <v>7</v>
      </c>
      <c r="C469" s="459" t="s">
        <v>351</v>
      </c>
      <c r="D469" s="503">
        <v>1</v>
      </c>
      <c r="E469" s="227" t="s">
        <v>9</v>
      </c>
      <c r="F469" s="23">
        <v>585</v>
      </c>
      <c r="G469" s="9"/>
    </row>
    <row r="470" ht="24" customHeight="1" spans="1:6">
      <c r="A470" s="454">
        <v>600014</v>
      </c>
      <c r="B470" s="229" t="s">
        <v>7</v>
      </c>
      <c r="C470" s="506" t="s">
        <v>352</v>
      </c>
      <c r="D470" s="229">
        <v>1</v>
      </c>
      <c r="E470" s="227" t="s">
        <v>9</v>
      </c>
      <c r="F470" s="23">
        <v>585</v>
      </c>
    </row>
    <row r="471" ht="24" customHeight="1" spans="1:6">
      <c r="A471" s="454">
        <v>600015</v>
      </c>
      <c r="B471" s="229" t="s">
        <v>7</v>
      </c>
      <c r="C471" s="506" t="s">
        <v>353</v>
      </c>
      <c r="D471" s="229">
        <v>1</v>
      </c>
      <c r="E471" s="227" t="s">
        <v>9</v>
      </c>
      <c r="F471" s="23">
        <v>525</v>
      </c>
    </row>
    <row r="472" ht="24" customHeight="1" spans="1:6">
      <c r="A472" s="503">
        <v>600016</v>
      </c>
      <c r="B472" s="503" t="s">
        <v>7</v>
      </c>
      <c r="C472" s="503" t="s">
        <v>354</v>
      </c>
      <c r="D472" s="503">
        <v>2</v>
      </c>
      <c r="E472" s="523" t="s">
        <v>9</v>
      </c>
      <c r="F472" s="23">
        <v>1170</v>
      </c>
    </row>
    <row r="473" s="3" customFormat="1" ht="24" customHeight="1" spans="1:7">
      <c r="A473" s="505"/>
      <c r="B473" s="505"/>
      <c r="C473" s="505"/>
      <c r="D473" s="505"/>
      <c r="E473" s="523" t="s">
        <v>9</v>
      </c>
      <c r="F473" s="23"/>
      <c r="G473" s="9"/>
    </row>
    <row r="474" s="3" customFormat="1" ht="24" customHeight="1" spans="1:7">
      <c r="A474" s="454">
        <v>600017</v>
      </c>
      <c r="B474" s="229" t="s">
        <v>7</v>
      </c>
      <c r="C474" s="506" t="s">
        <v>355</v>
      </c>
      <c r="D474" s="229">
        <v>1</v>
      </c>
      <c r="E474" s="523" t="s">
        <v>9</v>
      </c>
      <c r="F474" s="23">
        <v>585</v>
      </c>
      <c r="G474" s="9"/>
    </row>
    <row r="475" s="3" customFormat="1" ht="24" customHeight="1" spans="1:7">
      <c r="A475" s="454">
        <v>600019</v>
      </c>
      <c r="B475" s="229" t="s">
        <v>7</v>
      </c>
      <c r="C475" s="471" t="s">
        <v>356</v>
      </c>
      <c r="D475" s="229">
        <v>1</v>
      </c>
      <c r="E475" s="468" t="s">
        <v>9</v>
      </c>
      <c r="F475" s="23">
        <v>585</v>
      </c>
      <c r="G475" s="9"/>
    </row>
    <row r="476" s="3" customFormat="1" ht="24" customHeight="1" spans="1:7">
      <c r="A476" s="454">
        <v>600020</v>
      </c>
      <c r="B476" s="229" t="s">
        <v>7</v>
      </c>
      <c r="C476" s="471" t="s">
        <v>357</v>
      </c>
      <c r="D476" s="229">
        <v>1</v>
      </c>
      <c r="E476" s="468" t="s">
        <v>9</v>
      </c>
      <c r="F476" s="23">
        <v>585</v>
      </c>
      <c r="G476" s="9"/>
    </row>
    <row r="477" s="3" customFormat="1" ht="24" customHeight="1" spans="1:7">
      <c r="A477" s="482">
        <v>600021</v>
      </c>
      <c r="B477" s="482" t="s">
        <v>7</v>
      </c>
      <c r="C477" s="19" t="s">
        <v>358</v>
      </c>
      <c r="D477" s="482">
        <v>1</v>
      </c>
      <c r="E477" s="67" t="s">
        <v>9</v>
      </c>
      <c r="F477" s="23">
        <v>640</v>
      </c>
      <c r="G477" s="9"/>
    </row>
    <row r="478" s="3" customFormat="1" ht="24" customHeight="1" spans="1:7">
      <c r="A478" s="482">
        <v>600022</v>
      </c>
      <c r="B478" s="17" t="s">
        <v>7</v>
      </c>
      <c r="C478" s="19" t="s">
        <v>359</v>
      </c>
      <c r="D478" s="66">
        <v>1</v>
      </c>
      <c r="E478" s="67" t="s">
        <v>9</v>
      </c>
      <c r="F478" s="220">
        <v>585</v>
      </c>
      <c r="G478" s="9"/>
    </row>
    <row r="479" s="3" customFormat="1" ht="24" customHeight="1" spans="1:8">
      <c r="A479" s="30" t="s">
        <v>15</v>
      </c>
      <c r="B479" s="524"/>
      <c r="C479" s="30">
        <f>COUNTIF(B459:B478,"Y")</f>
        <v>16</v>
      </c>
      <c r="D479" s="30">
        <f>SUM(D459:D478)</f>
        <v>20</v>
      </c>
      <c r="E479" s="525"/>
      <c r="F479" s="30">
        <f>SUM(F459:F478)</f>
        <v>11670</v>
      </c>
      <c r="G479" s="9"/>
      <c r="H479" s="2"/>
    </row>
    <row r="480" spans="6:6">
      <c r="F480" s="512"/>
    </row>
    <row r="481" spans="6:7">
      <c r="F481" s="2"/>
      <c r="G481" s="2"/>
    </row>
    <row r="482" ht="27" customHeight="1" spans="1:7">
      <c r="A482" s="526" t="s">
        <v>360</v>
      </c>
      <c r="B482" s="167"/>
      <c r="C482" s="167">
        <f>C11+C114+C153+C203+C295+C313+C366+C405+C458+C479</f>
        <v>350</v>
      </c>
      <c r="D482" s="167">
        <f>D11+D114+D153+D203+D295+D313+D366+D405+D458+D479</f>
        <v>466</v>
      </c>
      <c r="E482" s="166"/>
      <c r="F482" s="167">
        <f>F11+F114+F153+F203+F295+F313+F366+F405+F458+F479</f>
        <v>249721</v>
      </c>
      <c r="G482" s="2"/>
    </row>
    <row r="483" spans="6:7">
      <c r="F483" s="2"/>
      <c r="G483" s="2"/>
    </row>
    <row r="484" spans="6:7">
      <c r="F484" s="2"/>
      <c r="G484" s="2"/>
    </row>
    <row r="485" spans="6:7">
      <c r="F485" s="2"/>
      <c r="G485" s="2"/>
    </row>
    <row r="486" spans="6:6">
      <c r="F486" s="512"/>
    </row>
    <row r="487" spans="6:6">
      <c r="F487" s="512"/>
    </row>
    <row r="488" spans="6:6">
      <c r="F488" s="512"/>
    </row>
    <row r="489" spans="6:6">
      <c r="F489" s="512"/>
    </row>
    <row r="490" spans="6:6">
      <c r="F490" s="512"/>
    </row>
    <row r="491" spans="6:6">
      <c r="F491" s="512"/>
    </row>
    <row r="492" spans="6:6">
      <c r="F492" s="512"/>
    </row>
    <row r="493" spans="6:6">
      <c r="F493" s="512"/>
    </row>
    <row r="494" spans="6:6">
      <c r="F494" s="512"/>
    </row>
    <row r="495" spans="6:6">
      <c r="F495" s="512"/>
    </row>
    <row r="496" spans="6:6">
      <c r="F496" s="512"/>
    </row>
    <row r="497" spans="6:6">
      <c r="F497" s="512"/>
    </row>
    <row r="498" spans="6:6">
      <c r="F498" s="512"/>
    </row>
    <row r="499" spans="6:6">
      <c r="F499" s="512"/>
    </row>
    <row r="500" spans="6:6">
      <c r="F500" s="512"/>
    </row>
    <row r="501" spans="6:6">
      <c r="F501" s="512"/>
    </row>
    <row r="502" spans="6:6">
      <c r="F502" s="512"/>
    </row>
    <row r="503" spans="6:6">
      <c r="F503" s="512"/>
    </row>
    <row r="504" spans="6:6">
      <c r="F504" s="512"/>
    </row>
    <row r="505" spans="6:6">
      <c r="F505" s="512"/>
    </row>
    <row r="506" spans="6:6">
      <c r="F506" s="512"/>
    </row>
    <row r="507" spans="6:6">
      <c r="F507" s="512"/>
    </row>
    <row r="508" spans="6:6">
      <c r="F508" s="512"/>
    </row>
    <row r="509" spans="6:6">
      <c r="F509" s="512"/>
    </row>
    <row r="510" spans="6:6">
      <c r="F510" s="512"/>
    </row>
    <row r="511" spans="6:6">
      <c r="F511" s="512"/>
    </row>
    <row r="512" spans="6:6">
      <c r="F512" s="512"/>
    </row>
    <row r="513" spans="6:6">
      <c r="F513" s="512"/>
    </row>
    <row r="514" spans="6:6">
      <c r="F514" s="512"/>
    </row>
    <row r="515" spans="6:6">
      <c r="F515" s="512"/>
    </row>
    <row r="516" spans="6:6">
      <c r="F516" s="512"/>
    </row>
    <row r="517" spans="6:6">
      <c r="F517" s="512"/>
    </row>
    <row r="518" spans="6:6">
      <c r="F518" s="512"/>
    </row>
    <row r="519" spans="6:6">
      <c r="F519" s="512"/>
    </row>
    <row r="520" spans="6:6">
      <c r="F520" s="512"/>
    </row>
    <row r="521" spans="6:6">
      <c r="F521" s="512"/>
    </row>
    <row r="522" spans="6:6">
      <c r="F522" s="512"/>
    </row>
    <row r="523" spans="6:6">
      <c r="F523" s="512"/>
    </row>
    <row r="524" spans="6:6">
      <c r="F524" s="512"/>
    </row>
    <row r="525" spans="6:6">
      <c r="F525" s="512"/>
    </row>
    <row r="526" spans="6:6">
      <c r="F526" s="512"/>
    </row>
    <row r="527" spans="6:6">
      <c r="F527" s="512"/>
    </row>
    <row r="528" spans="6:6">
      <c r="F528" s="512"/>
    </row>
    <row r="529" spans="6:6">
      <c r="F529" s="512"/>
    </row>
    <row r="530" spans="6:6">
      <c r="F530" s="512"/>
    </row>
    <row r="531" spans="6:6">
      <c r="F531" s="512"/>
    </row>
    <row r="532" spans="6:6">
      <c r="F532" s="512"/>
    </row>
    <row r="533" spans="6:6">
      <c r="F533" s="512"/>
    </row>
    <row r="534" spans="6:6">
      <c r="F534" s="512"/>
    </row>
    <row r="535" spans="6:6">
      <c r="F535" s="512"/>
    </row>
    <row r="536" spans="6:6">
      <c r="F536" s="512"/>
    </row>
    <row r="537" spans="6:6">
      <c r="F537" s="512"/>
    </row>
    <row r="538" spans="6:6">
      <c r="F538" s="407"/>
    </row>
  </sheetData>
  <mergeCells count="425">
    <mergeCell ref="A1:F1"/>
    <mergeCell ref="A2:F2"/>
    <mergeCell ref="A9:A10"/>
    <mergeCell ref="A12:A13"/>
    <mergeCell ref="A16:A17"/>
    <mergeCell ref="A18:A19"/>
    <mergeCell ref="A24:A25"/>
    <mergeCell ref="A29:A31"/>
    <mergeCell ref="A32:A34"/>
    <mergeCell ref="A35:A37"/>
    <mergeCell ref="A39:A40"/>
    <mergeCell ref="A42:A43"/>
    <mergeCell ref="A45:A46"/>
    <mergeCell ref="A49:A50"/>
    <mergeCell ref="A52:A54"/>
    <mergeCell ref="A56:A58"/>
    <mergeCell ref="A60:A61"/>
    <mergeCell ref="A65:A67"/>
    <mergeCell ref="A70:A71"/>
    <mergeCell ref="A74:A75"/>
    <mergeCell ref="A77:A78"/>
    <mergeCell ref="A79:A81"/>
    <mergeCell ref="A84:A86"/>
    <mergeCell ref="A89:A91"/>
    <mergeCell ref="A92:A93"/>
    <mergeCell ref="A96:A101"/>
    <mergeCell ref="A102:A104"/>
    <mergeCell ref="A106:A108"/>
    <mergeCell ref="A112:A113"/>
    <mergeCell ref="A117:A118"/>
    <mergeCell ref="A125:A127"/>
    <mergeCell ref="A150:A151"/>
    <mergeCell ref="A156:A157"/>
    <mergeCell ref="A158:A159"/>
    <mergeCell ref="A164:A165"/>
    <mergeCell ref="A167:A169"/>
    <mergeCell ref="A170:A171"/>
    <mergeCell ref="A172:A173"/>
    <mergeCell ref="A175:A176"/>
    <mergeCell ref="A178:A179"/>
    <mergeCell ref="A181:A183"/>
    <mergeCell ref="A188:A189"/>
    <mergeCell ref="A191:A193"/>
    <mergeCell ref="A194:A195"/>
    <mergeCell ref="A196:A197"/>
    <mergeCell ref="A198:A199"/>
    <mergeCell ref="A210:A213"/>
    <mergeCell ref="A222:A224"/>
    <mergeCell ref="A231:A232"/>
    <mergeCell ref="A233:A234"/>
    <mergeCell ref="A235:A236"/>
    <mergeCell ref="A246:A247"/>
    <mergeCell ref="A251:A253"/>
    <mergeCell ref="A259:A262"/>
    <mergeCell ref="A277:A278"/>
    <mergeCell ref="A287:A288"/>
    <mergeCell ref="A289:A291"/>
    <mergeCell ref="A293:A294"/>
    <mergeCell ref="A307:A308"/>
    <mergeCell ref="A314:A315"/>
    <mergeCell ref="A318:A319"/>
    <mergeCell ref="A331:A332"/>
    <mergeCell ref="A335:A337"/>
    <mergeCell ref="A347:A348"/>
    <mergeCell ref="A355:A356"/>
    <mergeCell ref="A357:A358"/>
    <mergeCell ref="A362:A363"/>
    <mergeCell ref="A368:A370"/>
    <mergeCell ref="A373:A374"/>
    <mergeCell ref="A379:A380"/>
    <mergeCell ref="A381:A383"/>
    <mergeCell ref="A386:A387"/>
    <mergeCell ref="A395:A396"/>
    <mergeCell ref="A400:A402"/>
    <mergeCell ref="A407:A409"/>
    <mergeCell ref="A412:A413"/>
    <mergeCell ref="A426:A427"/>
    <mergeCell ref="A428:A429"/>
    <mergeCell ref="A436:A437"/>
    <mergeCell ref="A441:A442"/>
    <mergeCell ref="A449:A450"/>
    <mergeCell ref="A451:A452"/>
    <mergeCell ref="A456:A457"/>
    <mergeCell ref="A459:A461"/>
    <mergeCell ref="A467:A468"/>
    <mergeCell ref="A472:A473"/>
    <mergeCell ref="B9:B10"/>
    <mergeCell ref="B12:B13"/>
    <mergeCell ref="B16:B17"/>
    <mergeCell ref="B18:B19"/>
    <mergeCell ref="B24:B25"/>
    <mergeCell ref="B29:B31"/>
    <mergeCell ref="B32:B34"/>
    <mergeCell ref="B35:B37"/>
    <mergeCell ref="B39:B40"/>
    <mergeCell ref="B42:B43"/>
    <mergeCell ref="B45:B46"/>
    <mergeCell ref="B49:B50"/>
    <mergeCell ref="B52:B54"/>
    <mergeCell ref="B56:B58"/>
    <mergeCell ref="B60:B61"/>
    <mergeCell ref="B65:B67"/>
    <mergeCell ref="B70:B71"/>
    <mergeCell ref="B74:B75"/>
    <mergeCell ref="B77:B78"/>
    <mergeCell ref="B79:B81"/>
    <mergeCell ref="B84:B86"/>
    <mergeCell ref="B89:B91"/>
    <mergeCell ref="B92:B93"/>
    <mergeCell ref="B96:B101"/>
    <mergeCell ref="B102:B104"/>
    <mergeCell ref="B106:B108"/>
    <mergeCell ref="B112:B113"/>
    <mergeCell ref="B117:B118"/>
    <mergeCell ref="B125:B127"/>
    <mergeCell ref="B150:B151"/>
    <mergeCell ref="B156:B157"/>
    <mergeCell ref="B158:B159"/>
    <mergeCell ref="B164:B165"/>
    <mergeCell ref="B167:B169"/>
    <mergeCell ref="B170:B171"/>
    <mergeCell ref="B172:B173"/>
    <mergeCell ref="B175:B176"/>
    <mergeCell ref="B178:B179"/>
    <mergeCell ref="B181:B183"/>
    <mergeCell ref="B188:B189"/>
    <mergeCell ref="B191:B193"/>
    <mergeCell ref="B194:B195"/>
    <mergeCell ref="B196:B197"/>
    <mergeCell ref="B198:B199"/>
    <mergeCell ref="B210:B213"/>
    <mergeCell ref="B222:B224"/>
    <mergeCell ref="B231:B232"/>
    <mergeCell ref="B233:B234"/>
    <mergeCell ref="B235:B236"/>
    <mergeCell ref="B246:B247"/>
    <mergeCell ref="B251:B253"/>
    <mergeCell ref="B259:B262"/>
    <mergeCell ref="B277:B278"/>
    <mergeCell ref="B287:B288"/>
    <mergeCell ref="B289:B291"/>
    <mergeCell ref="B293:B294"/>
    <mergeCell ref="B307:B308"/>
    <mergeCell ref="B314:B315"/>
    <mergeCell ref="B318:B319"/>
    <mergeCell ref="B331:B332"/>
    <mergeCell ref="B335:B337"/>
    <mergeCell ref="B347:B348"/>
    <mergeCell ref="B355:B356"/>
    <mergeCell ref="B357:B358"/>
    <mergeCell ref="B362:B363"/>
    <mergeCell ref="B368:B370"/>
    <mergeCell ref="B373:B374"/>
    <mergeCell ref="B379:B380"/>
    <mergeCell ref="B381:B383"/>
    <mergeCell ref="B386:B387"/>
    <mergeCell ref="B395:B396"/>
    <mergeCell ref="B400:B402"/>
    <mergeCell ref="B407:B409"/>
    <mergeCell ref="B412:B413"/>
    <mergeCell ref="B426:B427"/>
    <mergeCell ref="B428:B429"/>
    <mergeCell ref="B436:B437"/>
    <mergeCell ref="B441:B442"/>
    <mergeCell ref="B449:B450"/>
    <mergeCell ref="B451:B452"/>
    <mergeCell ref="B456:B457"/>
    <mergeCell ref="B459:B461"/>
    <mergeCell ref="B467:B468"/>
    <mergeCell ref="B472:B473"/>
    <mergeCell ref="C9:C10"/>
    <mergeCell ref="C12:C13"/>
    <mergeCell ref="C16:C17"/>
    <mergeCell ref="C18:C19"/>
    <mergeCell ref="C24:C25"/>
    <mergeCell ref="C29:C31"/>
    <mergeCell ref="C32:C34"/>
    <mergeCell ref="C35:C37"/>
    <mergeCell ref="C39:C40"/>
    <mergeCell ref="C42:C43"/>
    <mergeCell ref="C45:C46"/>
    <mergeCell ref="C49:C50"/>
    <mergeCell ref="C52:C54"/>
    <mergeCell ref="C56:C58"/>
    <mergeCell ref="C60:C61"/>
    <mergeCell ref="C65:C67"/>
    <mergeCell ref="C70:C71"/>
    <mergeCell ref="C74:C75"/>
    <mergeCell ref="C77:C78"/>
    <mergeCell ref="C79:C81"/>
    <mergeCell ref="C84:C86"/>
    <mergeCell ref="C89:C91"/>
    <mergeCell ref="C92:C93"/>
    <mergeCell ref="C96:C101"/>
    <mergeCell ref="C102:C104"/>
    <mergeCell ref="C106:C108"/>
    <mergeCell ref="C112:C113"/>
    <mergeCell ref="C117:C118"/>
    <mergeCell ref="C125:C127"/>
    <mergeCell ref="C150:C151"/>
    <mergeCell ref="C156:C157"/>
    <mergeCell ref="C158:C159"/>
    <mergeCell ref="C164:C165"/>
    <mergeCell ref="C167:C169"/>
    <mergeCell ref="C170:C171"/>
    <mergeCell ref="C172:C173"/>
    <mergeCell ref="C175:C176"/>
    <mergeCell ref="C178:C179"/>
    <mergeCell ref="C181:C183"/>
    <mergeCell ref="C188:C189"/>
    <mergeCell ref="C191:C193"/>
    <mergeCell ref="C194:C195"/>
    <mergeCell ref="C196:C197"/>
    <mergeCell ref="C198:C199"/>
    <mergeCell ref="C210:C213"/>
    <mergeCell ref="C222:C224"/>
    <mergeCell ref="C231:C232"/>
    <mergeCell ref="C233:C234"/>
    <mergeCell ref="C235:C236"/>
    <mergeCell ref="C246:C247"/>
    <mergeCell ref="C251:C253"/>
    <mergeCell ref="C259:C262"/>
    <mergeCell ref="C277:C278"/>
    <mergeCell ref="C287:C288"/>
    <mergeCell ref="C289:C291"/>
    <mergeCell ref="C293:C294"/>
    <mergeCell ref="C307:C308"/>
    <mergeCell ref="C314:C315"/>
    <mergeCell ref="C318:C319"/>
    <mergeCell ref="C331:C332"/>
    <mergeCell ref="C335:C337"/>
    <mergeCell ref="C347:C348"/>
    <mergeCell ref="C355:C356"/>
    <mergeCell ref="C357:C358"/>
    <mergeCell ref="C362:C363"/>
    <mergeCell ref="C368:C370"/>
    <mergeCell ref="C373:C374"/>
    <mergeCell ref="C379:C380"/>
    <mergeCell ref="C381:C383"/>
    <mergeCell ref="C386:C387"/>
    <mergeCell ref="C395:C396"/>
    <mergeCell ref="C400:C402"/>
    <mergeCell ref="C407:C409"/>
    <mergeCell ref="C412:C413"/>
    <mergeCell ref="C426:C427"/>
    <mergeCell ref="C428:C429"/>
    <mergeCell ref="C436:C437"/>
    <mergeCell ref="C441:C442"/>
    <mergeCell ref="C449:C450"/>
    <mergeCell ref="C451:C452"/>
    <mergeCell ref="C456:C457"/>
    <mergeCell ref="C459:C461"/>
    <mergeCell ref="C467:C468"/>
    <mergeCell ref="C472:C473"/>
    <mergeCell ref="D9:D10"/>
    <mergeCell ref="D12:D13"/>
    <mergeCell ref="D16:D17"/>
    <mergeCell ref="D18:D19"/>
    <mergeCell ref="D24:D25"/>
    <mergeCell ref="D29:D31"/>
    <mergeCell ref="D32:D34"/>
    <mergeCell ref="D35:D37"/>
    <mergeCell ref="D39:D40"/>
    <mergeCell ref="D42:D43"/>
    <mergeCell ref="D45:D46"/>
    <mergeCell ref="D49:D50"/>
    <mergeCell ref="D52:D54"/>
    <mergeCell ref="D56:D58"/>
    <mergeCell ref="D60:D61"/>
    <mergeCell ref="D65:D67"/>
    <mergeCell ref="D70:D71"/>
    <mergeCell ref="D74:D75"/>
    <mergeCell ref="D77:D78"/>
    <mergeCell ref="D79:D81"/>
    <mergeCell ref="D84:D86"/>
    <mergeCell ref="D89:D91"/>
    <mergeCell ref="D92:D93"/>
    <mergeCell ref="D96:D101"/>
    <mergeCell ref="D102:D104"/>
    <mergeCell ref="D106:D108"/>
    <mergeCell ref="D112:D113"/>
    <mergeCell ref="D117:D118"/>
    <mergeCell ref="D125:D127"/>
    <mergeCell ref="D150:D151"/>
    <mergeCell ref="D156:D157"/>
    <mergeCell ref="D158:D159"/>
    <mergeCell ref="D164:D165"/>
    <mergeCell ref="D167:D169"/>
    <mergeCell ref="D170:D171"/>
    <mergeCell ref="D172:D173"/>
    <mergeCell ref="D175:D176"/>
    <mergeCell ref="D178:D179"/>
    <mergeCell ref="D181:D183"/>
    <mergeCell ref="D188:D189"/>
    <mergeCell ref="D191:D193"/>
    <mergeCell ref="D194:D195"/>
    <mergeCell ref="D196:D197"/>
    <mergeCell ref="D198:D199"/>
    <mergeCell ref="D210:D213"/>
    <mergeCell ref="D222:D224"/>
    <mergeCell ref="D231:D232"/>
    <mergeCell ref="D233:D234"/>
    <mergeCell ref="D235:D236"/>
    <mergeCell ref="D246:D247"/>
    <mergeCell ref="D251:D253"/>
    <mergeCell ref="D259:D262"/>
    <mergeCell ref="D277:D278"/>
    <mergeCell ref="D287:D288"/>
    <mergeCell ref="D289:D291"/>
    <mergeCell ref="D293:D294"/>
    <mergeCell ref="D307:D308"/>
    <mergeCell ref="D314:D315"/>
    <mergeCell ref="D318:D319"/>
    <mergeCell ref="D331:D332"/>
    <mergeCell ref="D335:D337"/>
    <mergeCell ref="D347:D348"/>
    <mergeCell ref="D355:D356"/>
    <mergeCell ref="D357:D358"/>
    <mergeCell ref="D362:D363"/>
    <mergeCell ref="D368:D370"/>
    <mergeCell ref="D373:D374"/>
    <mergeCell ref="D379:D380"/>
    <mergeCell ref="D381:D383"/>
    <mergeCell ref="D386:D387"/>
    <mergeCell ref="D395:D396"/>
    <mergeCell ref="D400:D402"/>
    <mergeCell ref="D407:D409"/>
    <mergeCell ref="D412:D413"/>
    <mergeCell ref="D426:D427"/>
    <mergeCell ref="D428:D429"/>
    <mergeCell ref="D436:D437"/>
    <mergeCell ref="D441:D442"/>
    <mergeCell ref="D449:D450"/>
    <mergeCell ref="D451:D452"/>
    <mergeCell ref="D456:D457"/>
    <mergeCell ref="D459:D461"/>
    <mergeCell ref="D467:D468"/>
    <mergeCell ref="D472:D473"/>
    <mergeCell ref="F9:F10"/>
    <mergeCell ref="F12:F13"/>
    <mergeCell ref="F16:F17"/>
    <mergeCell ref="F18:F19"/>
    <mergeCell ref="F24:F25"/>
    <mergeCell ref="F29:F31"/>
    <mergeCell ref="F32:F34"/>
    <mergeCell ref="F35:F37"/>
    <mergeCell ref="F39:F40"/>
    <mergeCell ref="F42:F43"/>
    <mergeCell ref="F45:F46"/>
    <mergeCell ref="F49:F50"/>
    <mergeCell ref="F52:F54"/>
    <mergeCell ref="F56:F58"/>
    <mergeCell ref="F60:F61"/>
    <mergeCell ref="F65:F67"/>
    <mergeCell ref="F70:F71"/>
    <mergeCell ref="F74:F75"/>
    <mergeCell ref="F77:F78"/>
    <mergeCell ref="F79:F81"/>
    <mergeCell ref="F84:F86"/>
    <mergeCell ref="F89:F91"/>
    <mergeCell ref="F92:F93"/>
    <mergeCell ref="F96:F101"/>
    <mergeCell ref="F102:F104"/>
    <mergeCell ref="F106:F108"/>
    <mergeCell ref="F112:F113"/>
    <mergeCell ref="F117:F118"/>
    <mergeCell ref="F125:F127"/>
    <mergeCell ref="F150:F151"/>
    <mergeCell ref="F156:F157"/>
    <mergeCell ref="F158:F159"/>
    <mergeCell ref="F164:F165"/>
    <mergeCell ref="F167:F169"/>
    <mergeCell ref="F170:F171"/>
    <mergeCell ref="F172:F173"/>
    <mergeCell ref="F175:F176"/>
    <mergeCell ref="F178:F179"/>
    <mergeCell ref="F181:F183"/>
    <mergeCell ref="F188:F189"/>
    <mergeCell ref="F191:F193"/>
    <mergeCell ref="F194:F195"/>
    <mergeCell ref="F196:F197"/>
    <mergeCell ref="F198:F199"/>
    <mergeCell ref="F210:F213"/>
    <mergeCell ref="F222:F224"/>
    <mergeCell ref="F231:F232"/>
    <mergeCell ref="F233:F234"/>
    <mergeCell ref="F235:F236"/>
    <mergeCell ref="F246:F247"/>
    <mergeCell ref="F251:F253"/>
    <mergeCell ref="F259:F262"/>
    <mergeCell ref="F277:F278"/>
    <mergeCell ref="F287:F288"/>
    <mergeCell ref="F289:F291"/>
    <mergeCell ref="F293:F294"/>
    <mergeCell ref="F307:F308"/>
    <mergeCell ref="F314:F315"/>
    <mergeCell ref="F318:F319"/>
    <mergeCell ref="F331:F332"/>
    <mergeCell ref="F335:F337"/>
    <mergeCell ref="F347:F348"/>
    <mergeCell ref="F355:F356"/>
    <mergeCell ref="F357:F358"/>
    <mergeCell ref="F362:F363"/>
    <mergeCell ref="F368:F370"/>
    <mergeCell ref="F373:F374"/>
    <mergeCell ref="F379:F380"/>
    <mergeCell ref="F381:F383"/>
    <mergeCell ref="F386:F387"/>
    <mergeCell ref="F395:F396"/>
    <mergeCell ref="F400:F402"/>
    <mergeCell ref="F407:F409"/>
    <mergeCell ref="F412:F413"/>
    <mergeCell ref="F426:F427"/>
    <mergeCell ref="F428:F429"/>
    <mergeCell ref="F436:F437"/>
    <mergeCell ref="F441:F442"/>
    <mergeCell ref="F449:F450"/>
    <mergeCell ref="F451:F452"/>
    <mergeCell ref="F456:F457"/>
    <mergeCell ref="F459:F461"/>
    <mergeCell ref="F467:F468"/>
    <mergeCell ref="F472:F473"/>
    <mergeCell ref="G9:G10"/>
    <mergeCell ref="G89:G91"/>
    <mergeCell ref="G263:G265"/>
  </mergeCells>
  <conditionalFormatting sqref="B202">
    <cfRule type="expression" dxfId="0" priority="9">
      <formula>AND(COUNTIF(#REF!,B202)+COUNTIF(#REF!,B202)&gt;1,NOT(ISBLANK(B202)))</formula>
    </cfRule>
  </conditionalFormatting>
  <conditionalFormatting sqref="E188:E189">
    <cfRule type="expression" dxfId="0" priority="11">
      <formula>AND(COUNTIF(#REF!,E188)+COUNTIF(#REF!,E188)&gt;1,NOT(ISBLANK(E188)))</formula>
    </cfRule>
  </conditionalFormatting>
  <conditionalFormatting sqref="E191:E202">
    <cfRule type="expression" dxfId="0" priority="10">
      <formula>AND(COUNTIF(#REF!,E191)+COUNTIF(#REF!,E191)&gt;1,NOT(ISBLANK(E191)))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8"/>
  <sheetViews>
    <sheetView zoomScaleSheetLayoutView="60" workbookViewId="0">
      <pane ySplit="3" topLeftCell="A54" activePane="bottomLeft" state="frozen"/>
      <selection/>
      <selection pane="bottomLeft" activeCell="G60" sqref="G60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32" t="s">
        <v>361</v>
      </c>
      <c r="B1" s="233"/>
      <c r="C1" s="233"/>
      <c r="D1" s="233"/>
      <c r="E1" s="233"/>
      <c r="F1" s="233"/>
    </row>
    <row r="2" ht="33.75" customHeight="1" spans="1:6">
      <c r="A2" s="12">
        <v>46054</v>
      </c>
      <c r="B2" s="12"/>
      <c r="C2" s="12"/>
      <c r="D2" s="12"/>
      <c r="E2" s="12"/>
      <c r="F2" s="12"/>
    </row>
    <row r="3" ht="33" customHeight="1" spans="1:6">
      <c r="A3" s="15" t="s">
        <v>1</v>
      </c>
      <c r="B3" s="15" t="s">
        <v>2</v>
      </c>
      <c r="C3" s="234" t="s">
        <v>3</v>
      </c>
      <c r="D3" s="234" t="s">
        <v>4</v>
      </c>
      <c r="E3" s="15" t="s">
        <v>5</v>
      </c>
      <c r="F3" s="177" t="s">
        <v>6</v>
      </c>
    </row>
    <row r="4" ht="24" customHeight="1" spans="1:6">
      <c r="A4" s="132">
        <v>410001</v>
      </c>
      <c r="B4" s="132" t="s">
        <v>7</v>
      </c>
      <c r="C4" s="90" t="s">
        <v>362</v>
      </c>
      <c r="D4" s="132">
        <v>1</v>
      </c>
      <c r="E4" s="88" t="s">
        <v>363</v>
      </c>
      <c r="F4" s="132">
        <v>585</v>
      </c>
    </row>
    <row r="5" ht="24" customHeight="1" spans="1:6">
      <c r="A5" s="132">
        <v>410002</v>
      </c>
      <c r="B5" s="132" t="s">
        <v>7</v>
      </c>
      <c r="C5" s="126" t="s">
        <v>364</v>
      </c>
      <c r="D5" s="132">
        <v>1</v>
      </c>
      <c r="E5" s="165" t="s">
        <v>363</v>
      </c>
      <c r="F5" s="132">
        <v>585</v>
      </c>
    </row>
    <row r="6" ht="24" customHeight="1" spans="1:6">
      <c r="A6" s="126">
        <v>410003</v>
      </c>
      <c r="B6" s="126" t="s">
        <v>7</v>
      </c>
      <c r="C6" s="126" t="s">
        <v>365</v>
      </c>
      <c r="D6" s="126">
        <v>1</v>
      </c>
      <c r="E6" s="165" t="s">
        <v>363</v>
      </c>
      <c r="F6" s="132">
        <v>485</v>
      </c>
    </row>
    <row r="7" ht="24" customHeight="1" spans="1:6">
      <c r="A7" s="132">
        <v>410004</v>
      </c>
      <c r="B7" s="132" t="s">
        <v>7</v>
      </c>
      <c r="C7" s="90" t="s">
        <v>366</v>
      </c>
      <c r="D7" s="132">
        <v>1</v>
      </c>
      <c r="E7" s="88" t="s">
        <v>363</v>
      </c>
      <c r="F7" s="132">
        <v>585</v>
      </c>
    </row>
    <row r="8" ht="24" customHeight="1" spans="1:6">
      <c r="A8" s="126">
        <v>410005</v>
      </c>
      <c r="B8" s="126" t="s">
        <v>7</v>
      </c>
      <c r="C8" s="90" t="s">
        <v>367</v>
      </c>
      <c r="D8" s="126">
        <v>1</v>
      </c>
      <c r="E8" s="88" t="s">
        <v>363</v>
      </c>
      <c r="F8" s="132">
        <v>485</v>
      </c>
    </row>
    <row r="9" ht="24" customHeight="1" spans="1:6">
      <c r="A9" s="126">
        <v>410007</v>
      </c>
      <c r="B9" s="126" t="s">
        <v>7</v>
      </c>
      <c r="C9" s="90" t="s">
        <v>368</v>
      </c>
      <c r="D9" s="126">
        <v>1</v>
      </c>
      <c r="E9" s="88" t="s">
        <v>363</v>
      </c>
      <c r="F9" s="132">
        <v>525</v>
      </c>
    </row>
    <row r="10" ht="24" customHeight="1" spans="1:6">
      <c r="A10" s="126">
        <v>410008</v>
      </c>
      <c r="B10" s="126" t="s">
        <v>7</v>
      </c>
      <c r="C10" s="90" t="s">
        <v>369</v>
      </c>
      <c r="D10" s="126">
        <v>1</v>
      </c>
      <c r="E10" s="88" t="s">
        <v>363</v>
      </c>
      <c r="F10" s="132">
        <v>525</v>
      </c>
    </row>
    <row r="11" ht="24" customHeight="1" spans="1:6">
      <c r="A11" s="126">
        <v>410009</v>
      </c>
      <c r="B11" s="126" t="s">
        <v>7</v>
      </c>
      <c r="C11" s="126" t="s">
        <v>370</v>
      </c>
      <c r="D11" s="126">
        <v>1</v>
      </c>
      <c r="E11" s="165" t="s">
        <v>363</v>
      </c>
      <c r="F11" s="132">
        <v>525</v>
      </c>
    </row>
    <row r="12" ht="24" customHeight="1" spans="1:6">
      <c r="A12" s="126">
        <v>410010</v>
      </c>
      <c r="B12" s="126" t="s">
        <v>7</v>
      </c>
      <c r="C12" s="126" t="s">
        <v>371</v>
      </c>
      <c r="D12" s="126">
        <v>2</v>
      </c>
      <c r="E12" s="165" t="s">
        <v>363</v>
      </c>
      <c r="F12" s="126">
        <v>1050</v>
      </c>
    </row>
    <row r="13" ht="24" customHeight="1" spans="1:6">
      <c r="A13" s="161"/>
      <c r="B13" s="161"/>
      <c r="C13" s="161"/>
      <c r="D13" s="161"/>
      <c r="E13" s="99" t="s">
        <v>363</v>
      </c>
      <c r="F13" s="161"/>
    </row>
    <row r="14" s="2" customFormat="1" ht="24" customHeight="1" spans="1:7">
      <c r="A14" s="126">
        <v>410011</v>
      </c>
      <c r="B14" s="126" t="s">
        <v>7</v>
      </c>
      <c r="C14" s="235" t="s">
        <v>372</v>
      </c>
      <c r="D14" s="126">
        <v>4</v>
      </c>
      <c r="E14" s="165" t="s">
        <v>363</v>
      </c>
      <c r="F14" s="126">
        <v>1940</v>
      </c>
      <c r="G14" s="3"/>
    </row>
    <row r="15" ht="24" customHeight="1" spans="1:6">
      <c r="A15" s="131"/>
      <c r="B15" s="131"/>
      <c r="C15" s="236"/>
      <c r="D15" s="131"/>
      <c r="E15" s="237" t="s">
        <v>363</v>
      </c>
      <c r="F15" s="131"/>
    </row>
    <row r="16" ht="24" customHeight="1" spans="1:6">
      <c r="A16" s="131"/>
      <c r="B16" s="131"/>
      <c r="C16" s="236"/>
      <c r="D16" s="131"/>
      <c r="E16" s="237" t="s">
        <v>363</v>
      </c>
      <c r="F16" s="131"/>
    </row>
    <row r="17" ht="24" customHeight="1" spans="1:6">
      <c r="A17" s="161"/>
      <c r="B17" s="161"/>
      <c r="C17" s="238"/>
      <c r="D17" s="161"/>
      <c r="E17" s="99" t="s">
        <v>363</v>
      </c>
      <c r="F17" s="161"/>
    </row>
    <row r="18" ht="24" customHeight="1" spans="1:6">
      <c r="A18" s="126">
        <v>410012</v>
      </c>
      <c r="B18" s="126" t="s">
        <v>7</v>
      </c>
      <c r="C18" s="126" t="s">
        <v>373</v>
      </c>
      <c r="D18" s="126">
        <v>4</v>
      </c>
      <c r="E18" s="165" t="s">
        <v>363</v>
      </c>
      <c r="F18" s="126">
        <v>1940</v>
      </c>
    </row>
    <row r="19" ht="24" customHeight="1" spans="1:6">
      <c r="A19" s="131"/>
      <c r="B19" s="131"/>
      <c r="C19" s="131"/>
      <c r="D19" s="131"/>
      <c r="E19" s="101" t="s">
        <v>363</v>
      </c>
      <c r="F19" s="131"/>
    </row>
    <row r="20" ht="24" customHeight="1" spans="1:6">
      <c r="A20" s="131"/>
      <c r="B20" s="131"/>
      <c r="C20" s="131"/>
      <c r="D20" s="131"/>
      <c r="E20" s="237" t="s">
        <v>363</v>
      </c>
      <c r="F20" s="131"/>
    </row>
    <row r="21" ht="24" customHeight="1" spans="1:6">
      <c r="A21" s="161"/>
      <c r="B21" s="161"/>
      <c r="C21" s="161"/>
      <c r="D21" s="161"/>
      <c r="E21" s="99" t="s">
        <v>363</v>
      </c>
      <c r="F21" s="161"/>
    </row>
    <row r="22" ht="24" customHeight="1" spans="1:6">
      <c r="A22" s="126">
        <v>410014</v>
      </c>
      <c r="B22" s="126" t="s">
        <v>7</v>
      </c>
      <c r="C22" s="126" t="s">
        <v>374</v>
      </c>
      <c r="D22" s="126">
        <v>1</v>
      </c>
      <c r="E22" s="165" t="s">
        <v>363</v>
      </c>
      <c r="F22" s="132">
        <v>485</v>
      </c>
    </row>
    <row r="23" ht="24" customHeight="1" spans="1:6">
      <c r="A23" s="126">
        <v>410015</v>
      </c>
      <c r="B23" s="126" t="s">
        <v>7</v>
      </c>
      <c r="C23" s="126" t="s">
        <v>375</v>
      </c>
      <c r="D23" s="126">
        <v>1</v>
      </c>
      <c r="E23" s="165" t="s">
        <v>363</v>
      </c>
      <c r="F23" s="126">
        <v>485</v>
      </c>
    </row>
    <row r="24" s="3" customFormat="1" ht="24" customHeight="1" spans="1:6">
      <c r="A24" s="132">
        <v>410016</v>
      </c>
      <c r="B24" s="132" t="s">
        <v>7</v>
      </c>
      <c r="C24" s="97" t="s">
        <v>376</v>
      </c>
      <c r="D24" s="132">
        <v>1</v>
      </c>
      <c r="E24" s="165" t="s">
        <v>363</v>
      </c>
      <c r="F24" s="132">
        <v>585</v>
      </c>
    </row>
    <row r="25" s="3" customFormat="1" ht="24" customHeight="1" spans="1:6">
      <c r="A25" s="126">
        <v>410018</v>
      </c>
      <c r="B25" s="126" t="s">
        <v>7</v>
      </c>
      <c r="C25" s="126" t="s">
        <v>377</v>
      </c>
      <c r="D25" s="126">
        <v>1</v>
      </c>
      <c r="E25" s="165" t="s">
        <v>363</v>
      </c>
      <c r="F25" s="132">
        <v>485</v>
      </c>
    </row>
    <row r="26" s="3" customFormat="1" ht="24" customHeight="1" spans="1:6">
      <c r="A26" s="126">
        <v>410019</v>
      </c>
      <c r="B26" s="126" t="s">
        <v>7</v>
      </c>
      <c r="C26" s="90" t="s">
        <v>378</v>
      </c>
      <c r="D26" s="126">
        <v>1</v>
      </c>
      <c r="E26" s="88" t="s">
        <v>363</v>
      </c>
      <c r="F26" s="132">
        <v>525</v>
      </c>
    </row>
    <row r="27" s="230" customFormat="1" ht="24" customHeight="1" spans="1:7">
      <c r="A27" s="126">
        <v>410020</v>
      </c>
      <c r="B27" s="126" t="s">
        <v>7</v>
      </c>
      <c r="C27" s="86" t="s">
        <v>379</v>
      </c>
      <c r="D27" s="126">
        <v>1</v>
      </c>
      <c r="E27" s="91" t="s">
        <v>363</v>
      </c>
      <c r="F27" s="132">
        <v>525</v>
      </c>
      <c r="G27" s="3"/>
    </row>
    <row r="28" s="230" customFormat="1" ht="24" customHeight="1" spans="1:7">
      <c r="A28" s="126">
        <v>410021</v>
      </c>
      <c r="B28" s="126" t="s">
        <v>7</v>
      </c>
      <c r="C28" s="126" t="s">
        <v>380</v>
      </c>
      <c r="D28" s="126">
        <v>2</v>
      </c>
      <c r="E28" s="165" t="s">
        <v>363</v>
      </c>
      <c r="F28" s="126">
        <v>1050</v>
      </c>
      <c r="G28" s="3"/>
    </row>
    <row r="29" ht="24" customHeight="1" spans="1:6">
      <c r="A29" s="161"/>
      <c r="B29" s="161"/>
      <c r="C29" s="161"/>
      <c r="D29" s="161"/>
      <c r="E29" s="102" t="s">
        <v>363</v>
      </c>
      <c r="F29" s="161"/>
    </row>
    <row r="30" s="231" customFormat="1" ht="24" customHeight="1" spans="1:7">
      <c r="A30" s="132">
        <v>410023</v>
      </c>
      <c r="B30" s="132" t="s">
        <v>7</v>
      </c>
      <c r="C30" s="90" t="s">
        <v>381</v>
      </c>
      <c r="D30" s="132">
        <v>1</v>
      </c>
      <c r="E30" s="88" t="s">
        <v>363</v>
      </c>
      <c r="F30" s="132">
        <v>585</v>
      </c>
      <c r="G30" s="3"/>
    </row>
    <row r="31" ht="24" customHeight="1" spans="1:6">
      <c r="A31" s="126">
        <v>410024</v>
      </c>
      <c r="B31" s="126" t="s">
        <v>7</v>
      </c>
      <c r="C31" s="126" t="s">
        <v>382</v>
      </c>
      <c r="D31" s="126">
        <v>2</v>
      </c>
      <c r="E31" s="165" t="s">
        <v>363</v>
      </c>
      <c r="F31" s="126">
        <v>970</v>
      </c>
    </row>
    <row r="32" ht="24" customHeight="1" spans="1:6">
      <c r="A32" s="161"/>
      <c r="B32" s="161"/>
      <c r="C32" s="161"/>
      <c r="D32" s="161"/>
      <c r="E32" s="99" t="s">
        <v>363</v>
      </c>
      <c r="F32" s="161"/>
    </row>
    <row r="33" ht="24" customHeight="1" spans="1:6">
      <c r="A33" s="126">
        <v>410026</v>
      </c>
      <c r="B33" s="126" t="s">
        <v>7</v>
      </c>
      <c r="C33" s="126" t="s">
        <v>383</v>
      </c>
      <c r="D33" s="126">
        <v>2</v>
      </c>
      <c r="E33" s="165" t="s">
        <v>363</v>
      </c>
      <c r="F33" s="126">
        <v>970</v>
      </c>
    </row>
    <row r="34" ht="24" customHeight="1" spans="1:6">
      <c r="A34" s="161"/>
      <c r="B34" s="161"/>
      <c r="C34" s="161"/>
      <c r="D34" s="161"/>
      <c r="E34" s="99" t="s">
        <v>363</v>
      </c>
      <c r="F34" s="161"/>
    </row>
    <row r="35" ht="24" customHeight="1" spans="1:6">
      <c r="A35" s="126">
        <v>410027</v>
      </c>
      <c r="B35" s="126" t="s">
        <v>7</v>
      </c>
      <c r="C35" s="126" t="s">
        <v>384</v>
      </c>
      <c r="D35" s="126">
        <v>1</v>
      </c>
      <c r="E35" s="165" t="s">
        <v>363</v>
      </c>
      <c r="F35" s="132">
        <v>485</v>
      </c>
    </row>
    <row r="36" ht="24" customHeight="1" spans="1:6">
      <c r="A36" s="126">
        <v>410028</v>
      </c>
      <c r="B36" s="126" t="s">
        <v>7</v>
      </c>
      <c r="C36" s="90" t="s">
        <v>385</v>
      </c>
      <c r="D36" s="126">
        <v>1</v>
      </c>
      <c r="E36" s="88" t="s">
        <v>363</v>
      </c>
      <c r="F36" s="132">
        <v>485</v>
      </c>
    </row>
    <row r="37" ht="24" customHeight="1" spans="1:6">
      <c r="A37" s="126">
        <v>410030</v>
      </c>
      <c r="B37" s="126" t="s">
        <v>7</v>
      </c>
      <c r="C37" s="126" t="s">
        <v>386</v>
      </c>
      <c r="D37" s="126">
        <v>2</v>
      </c>
      <c r="E37" s="165" t="s">
        <v>363</v>
      </c>
      <c r="F37" s="126">
        <v>970</v>
      </c>
    </row>
    <row r="38" ht="24" customHeight="1" spans="1:6">
      <c r="A38" s="131"/>
      <c r="B38" s="131"/>
      <c r="C38" s="131"/>
      <c r="D38" s="131"/>
      <c r="E38" s="237" t="s">
        <v>363</v>
      </c>
      <c r="F38" s="161"/>
    </row>
    <row r="39" ht="24" customHeight="1" spans="1:6">
      <c r="A39" s="126">
        <v>410031</v>
      </c>
      <c r="B39" s="126" t="s">
        <v>7</v>
      </c>
      <c r="C39" s="239" t="s">
        <v>387</v>
      </c>
      <c r="D39" s="126">
        <v>1</v>
      </c>
      <c r="E39" s="88" t="s">
        <v>363</v>
      </c>
      <c r="F39" s="132">
        <v>525</v>
      </c>
    </row>
    <row r="40" ht="24" customHeight="1" spans="1:6">
      <c r="A40" s="132">
        <v>410033</v>
      </c>
      <c r="B40" s="132" t="s">
        <v>7</v>
      </c>
      <c r="C40" s="239" t="s">
        <v>388</v>
      </c>
      <c r="D40" s="132">
        <v>1</v>
      </c>
      <c r="E40" s="88" t="s">
        <v>363</v>
      </c>
      <c r="F40" s="132">
        <v>585</v>
      </c>
    </row>
    <row r="41" ht="24" customHeight="1" spans="1:6">
      <c r="A41" s="126">
        <v>410034</v>
      </c>
      <c r="B41" s="126" t="s">
        <v>7</v>
      </c>
      <c r="C41" s="93" t="s">
        <v>389</v>
      </c>
      <c r="D41" s="126">
        <v>1</v>
      </c>
      <c r="E41" s="88" t="s">
        <v>363</v>
      </c>
      <c r="F41" s="132">
        <v>525</v>
      </c>
    </row>
    <row r="42" ht="24" customHeight="1" spans="1:6">
      <c r="A42" s="126">
        <v>410036</v>
      </c>
      <c r="B42" s="126" t="s">
        <v>7</v>
      </c>
      <c r="C42" s="90" t="s">
        <v>390</v>
      </c>
      <c r="D42" s="126">
        <v>1</v>
      </c>
      <c r="E42" s="88" t="s">
        <v>363</v>
      </c>
      <c r="F42" s="132">
        <v>525</v>
      </c>
    </row>
    <row r="43" s="230" customFormat="1" ht="24" customHeight="1" spans="1:7">
      <c r="A43" s="132">
        <v>410038</v>
      </c>
      <c r="B43" s="132" t="s">
        <v>7</v>
      </c>
      <c r="C43" s="93" t="s">
        <v>391</v>
      </c>
      <c r="D43" s="132">
        <v>1</v>
      </c>
      <c r="E43" s="91" t="s">
        <v>363</v>
      </c>
      <c r="F43" s="132">
        <v>585</v>
      </c>
      <c r="G43" s="3"/>
    </row>
    <row r="44" s="230" customFormat="1" ht="24" customHeight="1" spans="1:7">
      <c r="A44" s="126">
        <v>410039</v>
      </c>
      <c r="B44" s="126" t="s">
        <v>7</v>
      </c>
      <c r="C44" s="93" t="s">
        <v>392</v>
      </c>
      <c r="D44" s="126">
        <v>1</v>
      </c>
      <c r="E44" s="91" t="s">
        <v>363</v>
      </c>
      <c r="F44" s="132">
        <v>525</v>
      </c>
      <c r="G44" s="3"/>
    </row>
    <row r="45" ht="24" customHeight="1" spans="1:6">
      <c r="A45" s="126">
        <v>410040</v>
      </c>
      <c r="B45" s="126" t="s">
        <v>7</v>
      </c>
      <c r="C45" s="126" t="s">
        <v>393</v>
      </c>
      <c r="D45" s="126">
        <v>2</v>
      </c>
      <c r="E45" s="100" t="s">
        <v>363</v>
      </c>
      <c r="F45" s="126">
        <v>1050</v>
      </c>
    </row>
    <row r="46" ht="24" customHeight="1" spans="1:6">
      <c r="A46" s="161"/>
      <c r="B46" s="161"/>
      <c r="C46" s="161"/>
      <c r="D46" s="161"/>
      <c r="E46" s="101" t="s">
        <v>363</v>
      </c>
      <c r="F46" s="161"/>
    </row>
    <row r="47" ht="24" customHeight="1" spans="1:6">
      <c r="A47" s="126">
        <v>410041</v>
      </c>
      <c r="B47" s="126" t="s">
        <v>7</v>
      </c>
      <c r="C47" s="126" t="s">
        <v>394</v>
      </c>
      <c r="D47" s="126">
        <v>4</v>
      </c>
      <c r="E47" s="91" t="s">
        <v>363</v>
      </c>
      <c r="F47" s="126">
        <v>1940</v>
      </c>
    </row>
    <row r="48" ht="24" customHeight="1" spans="1:6">
      <c r="A48" s="131"/>
      <c r="B48" s="131"/>
      <c r="C48" s="131"/>
      <c r="D48" s="131"/>
      <c r="E48" s="91" t="s">
        <v>363</v>
      </c>
      <c r="F48" s="131"/>
    </row>
    <row r="49" ht="24" customHeight="1" spans="1:6">
      <c r="A49" s="131"/>
      <c r="B49" s="131"/>
      <c r="C49" s="131"/>
      <c r="D49" s="131"/>
      <c r="E49" s="91" t="s">
        <v>363</v>
      </c>
      <c r="F49" s="131"/>
    </row>
    <row r="50" ht="24" customHeight="1" spans="1:6">
      <c r="A50" s="161"/>
      <c r="B50" s="161"/>
      <c r="C50" s="161"/>
      <c r="D50" s="161"/>
      <c r="E50" s="199" t="s">
        <v>363</v>
      </c>
      <c r="F50" s="161"/>
    </row>
    <row r="51" ht="24" customHeight="1" spans="1:6">
      <c r="A51" s="126">
        <v>410042</v>
      </c>
      <c r="B51" s="126" t="s">
        <v>7</v>
      </c>
      <c r="C51" s="93" t="s">
        <v>395</v>
      </c>
      <c r="D51" s="126">
        <v>1</v>
      </c>
      <c r="E51" s="91" t="s">
        <v>363</v>
      </c>
      <c r="F51" s="132">
        <v>485</v>
      </c>
    </row>
    <row r="52" ht="24" customHeight="1" spans="1:6">
      <c r="A52" s="126">
        <v>410043</v>
      </c>
      <c r="B52" s="126" t="s">
        <v>7</v>
      </c>
      <c r="C52" s="93" t="s">
        <v>396</v>
      </c>
      <c r="D52" s="126">
        <v>1</v>
      </c>
      <c r="E52" s="91" t="s">
        <v>363</v>
      </c>
      <c r="F52" s="132">
        <v>485</v>
      </c>
    </row>
    <row r="53" ht="24" customHeight="1" spans="1:6">
      <c r="A53" s="126">
        <v>410044</v>
      </c>
      <c r="B53" s="126" t="s">
        <v>7</v>
      </c>
      <c r="C53" s="126" t="s">
        <v>397</v>
      </c>
      <c r="D53" s="126">
        <v>2</v>
      </c>
      <c r="E53" s="199" t="s">
        <v>363</v>
      </c>
      <c r="F53" s="126">
        <v>970</v>
      </c>
    </row>
    <row r="54" ht="24" customHeight="1" spans="1:6">
      <c r="A54" s="161"/>
      <c r="B54" s="161"/>
      <c r="C54" s="161"/>
      <c r="D54" s="161"/>
      <c r="E54" s="199" t="s">
        <v>363</v>
      </c>
      <c r="F54" s="161"/>
    </row>
    <row r="55" ht="24" customHeight="1" spans="1:6">
      <c r="A55" s="126">
        <v>410045</v>
      </c>
      <c r="B55" s="126" t="s">
        <v>7</v>
      </c>
      <c r="C55" s="161" t="s">
        <v>398</v>
      </c>
      <c r="D55" s="126">
        <v>1</v>
      </c>
      <c r="E55" s="240" t="s">
        <v>363</v>
      </c>
      <c r="F55" s="132">
        <v>525</v>
      </c>
    </row>
    <row r="56" ht="24" customHeight="1" spans="1:6">
      <c r="A56" s="126">
        <v>410046</v>
      </c>
      <c r="B56" s="126" t="s">
        <v>7</v>
      </c>
      <c r="C56" s="131" t="s">
        <v>399</v>
      </c>
      <c r="D56" s="126">
        <v>4</v>
      </c>
      <c r="E56" s="199" t="s">
        <v>363</v>
      </c>
      <c r="F56" s="126">
        <v>2100</v>
      </c>
    </row>
    <row r="57" ht="24" customHeight="1" spans="1:6">
      <c r="A57" s="131"/>
      <c r="B57" s="131"/>
      <c r="C57" s="131"/>
      <c r="D57" s="131"/>
      <c r="E57" s="199" t="s">
        <v>363</v>
      </c>
      <c r="F57" s="131"/>
    </row>
    <row r="58" ht="24" customHeight="1" spans="1:6">
      <c r="A58" s="131"/>
      <c r="B58" s="131"/>
      <c r="C58" s="131"/>
      <c r="D58" s="131"/>
      <c r="E58" s="199" t="s">
        <v>363</v>
      </c>
      <c r="F58" s="131"/>
    </row>
    <row r="59" ht="24" customHeight="1" spans="1:6">
      <c r="A59" s="161"/>
      <c r="B59" s="161"/>
      <c r="C59" s="161"/>
      <c r="D59" s="161"/>
      <c r="E59" s="199" t="s">
        <v>363</v>
      </c>
      <c r="F59" s="161"/>
    </row>
    <row r="60" ht="24" customHeight="1" spans="1:6">
      <c r="A60" s="132">
        <v>410048</v>
      </c>
      <c r="B60" s="132" t="s">
        <v>7</v>
      </c>
      <c r="C60" s="93" t="s">
        <v>400</v>
      </c>
      <c r="D60" s="132">
        <v>1</v>
      </c>
      <c r="E60" s="199" t="s">
        <v>363</v>
      </c>
      <c r="F60" s="132">
        <v>585</v>
      </c>
    </row>
    <row r="61" ht="24" customHeight="1" spans="1:6">
      <c r="A61" s="132">
        <v>410049</v>
      </c>
      <c r="B61" s="132" t="s">
        <v>7</v>
      </c>
      <c r="C61" s="93" t="s">
        <v>401</v>
      </c>
      <c r="D61" s="132">
        <v>1</v>
      </c>
      <c r="E61" s="199" t="s">
        <v>363</v>
      </c>
      <c r="F61" s="132">
        <v>485</v>
      </c>
    </row>
    <row r="62" ht="24" customHeight="1" spans="1:6">
      <c r="A62" s="132">
        <v>410050</v>
      </c>
      <c r="B62" s="132" t="s">
        <v>7</v>
      </c>
      <c r="C62" s="93" t="s">
        <v>402</v>
      </c>
      <c r="D62" s="132">
        <v>1</v>
      </c>
      <c r="E62" s="199" t="s">
        <v>363</v>
      </c>
      <c r="F62" s="132">
        <v>585</v>
      </c>
    </row>
    <row r="63" ht="24" customHeight="1" spans="1:6">
      <c r="A63" s="126">
        <v>410051</v>
      </c>
      <c r="B63" s="126" t="s">
        <v>7</v>
      </c>
      <c r="C63" s="85" t="s">
        <v>403</v>
      </c>
      <c r="D63" s="132">
        <v>3</v>
      </c>
      <c r="E63" s="199" t="s">
        <v>363</v>
      </c>
      <c r="F63" s="126">
        <v>1575</v>
      </c>
    </row>
    <row r="64" ht="24" customHeight="1" spans="1:6">
      <c r="A64" s="131"/>
      <c r="B64" s="131"/>
      <c r="C64" s="95"/>
      <c r="D64" s="132"/>
      <c r="E64" s="199" t="s">
        <v>363</v>
      </c>
      <c r="F64" s="131"/>
    </row>
    <row r="65" ht="24" customHeight="1" spans="1:6">
      <c r="A65" s="161"/>
      <c r="B65" s="161"/>
      <c r="C65" s="87"/>
      <c r="D65" s="132"/>
      <c r="E65" s="199" t="s">
        <v>363</v>
      </c>
      <c r="F65" s="161"/>
    </row>
    <row r="66" ht="24" customHeight="1" spans="1:6">
      <c r="A66" s="132">
        <v>410052</v>
      </c>
      <c r="B66" s="132" t="s">
        <v>7</v>
      </c>
      <c r="C66" s="93" t="s">
        <v>404</v>
      </c>
      <c r="D66" s="132">
        <v>1</v>
      </c>
      <c r="E66" s="199" t="s">
        <v>363</v>
      </c>
      <c r="F66" s="132">
        <v>525</v>
      </c>
    </row>
    <row r="67" ht="24" customHeight="1" spans="1:6">
      <c r="A67" s="132">
        <v>410054</v>
      </c>
      <c r="B67" s="132" t="s">
        <v>7</v>
      </c>
      <c r="C67" s="93" t="s">
        <v>405</v>
      </c>
      <c r="D67" s="132">
        <v>1</v>
      </c>
      <c r="E67" s="93" t="s">
        <v>363</v>
      </c>
      <c r="F67" s="132">
        <v>485</v>
      </c>
    </row>
    <row r="68" s="2" customFormat="1" ht="24" customHeight="1" spans="1:7">
      <c r="A68" s="132">
        <v>410055</v>
      </c>
      <c r="B68" s="132" t="s">
        <v>7</v>
      </c>
      <c r="C68" s="132" t="s">
        <v>406</v>
      </c>
      <c r="D68" s="132">
        <v>1</v>
      </c>
      <c r="E68" s="132" t="s">
        <v>363</v>
      </c>
      <c r="F68" s="132">
        <v>525</v>
      </c>
      <c r="G68" s="3"/>
    </row>
    <row r="69" s="2" customFormat="1" ht="24" customHeight="1" spans="1:7">
      <c r="A69" s="126">
        <v>410056</v>
      </c>
      <c r="B69" s="126" t="s">
        <v>7</v>
      </c>
      <c r="C69" s="241" t="s">
        <v>407</v>
      </c>
      <c r="D69" s="126">
        <v>3</v>
      </c>
      <c r="E69" s="241" t="s">
        <v>363</v>
      </c>
      <c r="F69" s="126">
        <v>1575</v>
      </c>
      <c r="G69" s="3"/>
    </row>
    <row r="70" s="2" customFormat="1" ht="24" customHeight="1" spans="1:7">
      <c r="A70" s="131"/>
      <c r="B70" s="131"/>
      <c r="C70" s="241"/>
      <c r="D70" s="131"/>
      <c r="E70" s="241" t="s">
        <v>363</v>
      </c>
      <c r="F70" s="131"/>
      <c r="G70" s="3"/>
    </row>
    <row r="71" s="2" customFormat="1" ht="24" customHeight="1" spans="1:7">
      <c r="A71" s="161"/>
      <c r="B71" s="161"/>
      <c r="C71" s="241"/>
      <c r="D71" s="161"/>
      <c r="E71" s="241" t="s">
        <v>363</v>
      </c>
      <c r="F71" s="161"/>
      <c r="G71" s="3"/>
    </row>
    <row r="72" s="2" customFormat="1" ht="24" customHeight="1" spans="1:7">
      <c r="A72" s="126">
        <v>410057</v>
      </c>
      <c r="B72" s="126" t="s">
        <v>7</v>
      </c>
      <c r="C72" s="93" t="s">
        <v>408</v>
      </c>
      <c r="D72" s="93">
        <v>3</v>
      </c>
      <c r="E72" s="93" t="s">
        <v>363</v>
      </c>
      <c r="F72" s="126">
        <v>1575</v>
      </c>
      <c r="G72" s="3"/>
    </row>
    <row r="73" s="2" customFormat="1" ht="24" customHeight="1" spans="1:7">
      <c r="A73" s="131"/>
      <c r="B73" s="131"/>
      <c r="C73" s="93"/>
      <c r="D73" s="93"/>
      <c r="E73" s="93" t="s">
        <v>363</v>
      </c>
      <c r="F73" s="131"/>
      <c r="G73" s="3"/>
    </row>
    <row r="74" s="2" customFormat="1" ht="24" customHeight="1" spans="1:7">
      <c r="A74" s="161"/>
      <c r="B74" s="161"/>
      <c r="C74" s="93"/>
      <c r="D74" s="93"/>
      <c r="E74" s="93" t="s">
        <v>363</v>
      </c>
      <c r="F74" s="161"/>
      <c r="G74" s="3"/>
    </row>
    <row r="75" s="2" customFormat="1" ht="33" customHeight="1" spans="1:7">
      <c r="A75" s="161">
        <v>410058</v>
      </c>
      <c r="B75" s="161" t="s">
        <v>7</v>
      </c>
      <c r="C75" s="93" t="s">
        <v>409</v>
      </c>
      <c r="D75" s="132">
        <v>1</v>
      </c>
      <c r="E75" s="93" t="s">
        <v>363</v>
      </c>
      <c r="F75" s="132">
        <v>490</v>
      </c>
      <c r="G75" s="3"/>
    </row>
    <row r="76" s="2" customFormat="1" ht="24" customHeight="1" spans="1:7">
      <c r="A76" s="131">
        <v>410059</v>
      </c>
      <c r="B76" s="131" t="s">
        <v>7</v>
      </c>
      <c r="C76" s="85" t="s">
        <v>410</v>
      </c>
      <c r="D76" s="132">
        <v>2</v>
      </c>
      <c r="E76" s="93" t="s">
        <v>363</v>
      </c>
      <c r="F76" s="242">
        <v>880</v>
      </c>
      <c r="G76" s="3"/>
    </row>
    <row r="77" s="2" customFormat="1" ht="24" customHeight="1" spans="1:7">
      <c r="A77" s="161"/>
      <c r="B77" s="161"/>
      <c r="C77" s="87"/>
      <c r="D77" s="132"/>
      <c r="E77" s="93" t="s">
        <v>363</v>
      </c>
      <c r="F77" s="243"/>
      <c r="G77" s="3"/>
    </row>
    <row r="78" s="2" customFormat="1" ht="24" customHeight="1" spans="1:7">
      <c r="A78" s="161">
        <v>410060</v>
      </c>
      <c r="B78" s="161" t="s">
        <v>7</v>
      </c>
      <c r="C78" s="114" t="s">
        <v>411</v>
      </c>
      <c r="D78" s="244">
        <v>1</v>
      </c>
      <c r="E78" s="93" t="s">
        <v>363</v>
      </c>
      <c r="F78" s="114">
        <v>500</v>
      </c>
      <c r="G78" s="3"/>
    </row>
    <row r="79" s="2" customFormat="1" ht="25" customHeight="1" spans="1:7">
      <c r="A79" s="245" t="s">
        <v>15</v>
      </c>
      <c r="B79" s="245"/>
      <c r="C79" s="245">
        <f>COUNTIF(B4:B78,"Y")</f>
        <v>49</v>
      </c>
      <c r="D79" s="245">
        <f>SUM(D4:D78)</f>
        <v>75</v>
      </c>
      <c r="E79" s="245"/>
      <c r="F79" s="245">
        <f>SUM(F4:F78)</f>
        <v>38445</v>
      </c>
      <c r="G79" s="3"/>
    </row>
    <row r="80" ht="14" customHeight="1" spans="1:6">
      <c r="A80"/>
      <c r="B80"/>
      <c r="C80"/>
      <c r="D80"/>
      <c r="E80"/>
      <c r="F80"/>
    </row>
    <row r="81" s="6" customFormat="1" ht="18" customHeight="1" spans="7:7">
      <c r="G81" s="39"/>
    </row>
    <row r="82" ht="18" customHeight="1" spans="6:6">
      <c r="F82" s="246"/>
    </row>
    <row r="83" ht="18" customHeight="1" spans="6:6">
      <c r="F83" s="246"/>
    </row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</sheetData>
  <autoFilter xmlns:etc="http://www.wps.cn/officeDocument/2017/etCustomData" ref="A3:H81" etc:filterBottomFollowUsedRange="0">
    <extLst/>
  </autoFilter>
  <mergeCells count="77">
    <mergeCell ref="A2:F2"/>
    <mergeCell ref="A12:A13"/>
    <mergeCell ref="A14:A17"/>
    <mergeCell ref="A18:A21"/>
    <mergeCell ref="A28:A29"/>
    <mergeCell ref="A31:A32"/>
    <mergeCell ref="A33:A34"/>
    <mergeCell ref="A37:A38"/>
    <mergeCell ref="A45:A46"/>
    <mergeCell ref="A47:A50"/>
    <mergeCell ref="A53:A54"/>
    <mergeCell ref="A56:A59"/>
    <mergeCell ref="A63:A65"/>
    <mergeCell ref="A69:A71"/>
    <mergeCell ref="A72:A74"/>
    <mergeCell ref="A76:A77"/>
    <mergeCell ref="B12:B13"/>
    <mergeCell ref="B14:B17"/>
    <mergeCell ref="B18:B21"/>
    <mergeCell ref="B28:B29"/>
    <mergeCell ref="B31:B32"/>
    <mergeCell ref="B33:B34"/>
    <mergeCell ref="B37:B38"/>
    <mergeCell ref="B45:B46"/>
    <mergeCell ref="B47:B50"/>
    <mergeCell ref="B53:B54"/>
    <mergeCell ref="B56:B59"/>
    <mergeCell ref="B63:B65"/>
    <mergeCell ref="B69:B71"/>
    <mergeCell ref="B72:B74"/>
    <mergeCell ref="B76:B77"/>
    <mergeCell ref="C12:C13"/>
    <mergeCell ref="C14:C17"/>
    <mergeCell ref="C18:C21"/>
    <mergeCell ref="C28:C29"/>
    <mergeCell ref="C31:C32"/>
    <mergeCell ref="C33:C34"/>
    <mergeCell ref="C37:C38"/>
    <mergeCell ref="C45:C46"/>
    <mergeCell ref="C47:C50"/>
    <mergeCell ref="C53:C54"/>
    <mergeCell ref="C56:C59"/>
    <mergeCell ref="C63:C65"/>
    <mergeCell ref="C69:C71"/>
    <mergeCell ref="C72:C74"/>
    <mergeCell ref="C76:C77"/>
    <mergeCell ref="D12:D13"/>
    <mergeCell ref="D14:D17"/>
    <mergeCell ref="D18:D21"/>
    <mergeCell ref="D28:D29"/>
    <mergeCell ref="D31:D32"/>
    <mergeCell ref="D33:D34"/>
    <mergeCell ref="D37:D38"/>
    <mergeCell ref="D45:D46"/>
    <mergeCell ref="D47:D50"/>
    <mergeCell ref="D53:D54"/>
    <mergeCell ref="D56:D59"/>
    <mergeCell ref="D63:D65"/>
    <mergeCell ref="D69:D71"/>
    <mergeCell ref="D72:D74"/>
    <mergeCell ref="D76:D77"/>
    <mergeCell ref="F12:F13"/>
    <mergeCell ref="F14:F17"/>
    <mergeCell ref="F18:F21"/>
    <mergeCell ref="F28:F29"/>
    <mergeCell ref="F31:F32"/>
    <mergeCell ref="F33:F34"/>
    <mergeCell ref="F37:F38"/>
    <mergeCell ref="F45:F46"/>
    <mergeCell ref="F47:F50"/>
    <mergeCell ref="F53:F54"/>
    <mergeCell ref="F56:F59"/>
    <mergeCell ref="F63:F65"/>
    <mergeCell ref="F69:F71"/>
    <mergeCell ref="F72:F74"/>
    <mergeCell ref="F76:F77"/>
    <mergeCell ref="F82:F83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30"/>
  <sheetViews>
    <sheetView zoomScaleSheetLayoutView="60" workbookViewId="0">
      <pane ySplit="3" topLeftCell="A61" activePane="bottomLeft" state="frozen"/>
      <selection/>
      <selection pane="bottomLeft" activeCell="G63" sqref="G63"/>
    </sheetView>
  </sheetViews>
  <sheetFormatPr defaultColWidth="8.625" defaultRowHeight="17.4" outlineLevelCol="7"/>
  <cols>
    <col min="1" max="1" width="9.625" style="170" customWidth="1"/>
    <col min="2" max="2" width="9.625" style="169" customWidth="1"/>
    <col min="3" max="3" width="9.625" style="171" customWidth="1"/>
    <col min="4" max="4" width="9.625" style="172" customWidth="1"/>
    <col min="5" max="5" width="14.4" style="169" customWidth="1"/>
    <col min="6" max="6" width="10.75" style="173" customWidth="1"/>
    <col min="7" max="7" width="23.125" style="174" customWidth="1"/>
    <col min="8" max="27" width="9" style="169"/>
    <col min="28" max="16384" width="8.625" style="169"/>
  </cols>
  <sheetData>
    <row r="1" s="168" customFormat="1" ht="42" customHeight="1" spans="1:7">
      <c r="A1" s="82" t="s">
        <v>412</v>
      </c>
      <c r="B1" s="82"/>
      <c r="C1" s="82"/>
      <c r="D1" s="82"/>
      <c r="E1" s="82"/>
      <c r="F1" s="82"/>
      <c r="G1" s="174"/>
    </row>
    <row r="2" s="169" customFormat="1" ht="30.75" customHeight="1" spans="1:7">
      <c r="A2" s="12">
        <v>46023</v>
      </c>
      <c r="B2" s="12"/>
      <c r="C2" s="12"/>
      <c r="D2" s="12"/>
      <c r="E2" s="12"/>
      <c r="F2" s="12"/>
      <c r="G2" s="174"/>
    </row>
    <row r="3" s="169" customFormat="1" ht="40.5" customHeight="1" spans="1:7">
      <c r="A3" s="175" t="s">
        <v>1</v>
      </c>
      <c r="B3" s="175" t="s">
        <v>2</v>
      </c>
      <c r="C3" s="176" t="s">
        <v>3</v>
      </c>
      <c r="D3" s="176" t="s">
        <v>4</v>
      </c>
      <c r="E3" s="175" t="s">
        <v>5</v>
      </c>
      <c r="F3" s="177" t="s">
        <v>6</v>
      </c>
      <c r="G3" s="174"/>
    </row>
    <row r="4" s="169" customFormat="1" ht="24" customHeight="1" spans="1:7">
      <c r="A4" s="178">
        <v>210001</v>
      </c>
      <c r="B4" s="178" t="s">
        <v>7</v>
      </c>
      <c r="C4" s="178" t="s">
        <v>413</v>
      </c>
      <c r="D4" s="178">
        <v>3</v>
      </c>
      <c r="E4" s="179" t="s">
        <v>414</v>
      </c>
      <c r="F4" s="180">
        <v>1455</v>
      </c>
      <c r="G4" s="174"/>
    </row>
    <row r="5" s="169" customFormat="1" ht="24" customHeight="1" spans="1:7">
      <c r="A5" s="181"/>
      <c r="B5" s="181"/>
      <c r="C5" s="181"/>
      <c r="D5" s="181"/>
      <c r="E5" s="182" t="s">
        <v>414</v>
      </c>
      <c r="F5" s="183"/>
      <c r="G5" s="174"/>
    </row>
    <row r="6" s="169" customFormat="1" ht="24" customHeight="1" spans="1:7">
      <c r="A6" s="184"/>
      <c r="B6" s="184"/>
      <c r="C6" s="184"/>
      <c r="D6" s="184"/>
      <c r="E6" s="185" t="s">
        <v>414</v>
      </c>
      <c r="F6" s="186"/>
      <c r="G6" s="174"/>
    </row>
    <row r="7" s="169" customFormat="1" ht="24" customHeight="1" spans="1:7">
      <c r="A7" s="178">
        <v>210002</v>
      </c>
      <c r="B7" s="178" t="s">
        <v>7</v>
      </c>
      <c r="C7" s="178" t="s">
        <v>415</v>
      </c>
      <c r="D7" s="178">
        <v>2</v>
      </c>
      <c r="E7" s="187" t="s">
        <v>414</v>
      </c>
      <c r="F7" s="178">
        <v>1050</v>
      </c>
      <c r="G7" s="174"/>
    </row>
    <row r="8" s="169" customFormat="1" ht="24" customHeight="1" spans="1:7">
      <c r="A8" s="184"/>
      <c r="B8" s="184"/>
      <c r="C8" s="184"/>
      <c r="D8" s="184"/>
      <c r="E8" s="185" t="s">
        <v>414</v>
      </c>
      <c r="F8" s="184"/>
      <c r="G8" s="174"/>
    </row>
    <row r="9" s="169" customFormat="1" ht="24" customHeight="1" spans="1:7">
      <c r="A9" s="188">
        <v>210004</v>
      </c>
      <c r="B9" s="188" t="s">
        <v>7</v>
      </c>
      <c r="C9" s="189" t="s">
        <v>416</v>
      </c>
      <c r="D9" s="188">
        <v>1</v>
      </c>
      <c r="E9" s="190" t="s">
        <v>414</v>
      </c>
      <c r="F9" s="189">
        <v>585</v>
      </c>
      <c r="G9" s="174"/>
    </row>
    <row r="10" s="169" customFormat="1" ht="24" customHeight="1" spans="1:7">
      <c r="A10" s="191">
        <v>210005</v>
      </c>
      <c r="B10" s="191" t="s">
        <v>7</v>
      </c>
      <c r="C10" s="190" t="s">
        <v>417</v>
      </c>
      <c r="D10" s="191">
        <v>3</v>
      </c>
      <c r="E10" s="190" t="s">
        <v>414</v>
      </c>
      <c r="F10" s="188">
        <v>1575</v>
      </c>
      <c r="G10" s="174"/>
    </row>
    <row r="11" s="169" customFormat="1" ht="24" customHeight="1" spans="1:7">
      <c r="A11" s="191"/>
      <c r="B11" s="191"/>
      <c r="C11" s="190"/>
      <c r="D11" s="191"/>
      <c r="E11" s="190" t="s">
        <v>414</v>
      </c>
      <c r="F11" s="188"/>
      <c r="G11" s="174"/>
    </row>
    <row r="12" s="169" customFormat="1" ht="24" customHeight="1" spans="1:7">
      <c r="A12" s="191"/>
      <c r="B12" s="191"/>
      <c r="C12" s="190"/>
      <c r="D12" s="191"/>
      <c r="E12" s="190" t="s">
        <v>414</v>
      </c>
      <c r="F12" s="188"/>
      <c r="G12" s="174"/>
    </row>
    <row r="13" s="169" customFormat="1" ht="24" customHeight="1" spans="1:7">
      <c r="A13" s="191">
        <v>210006</v>
      </c>
      <c r="B13" s="191" t="s">
        <v>7</v>
      </c>
      <c r="C13" s="17" t="s">
        <v>418</v>
      </c>
      <c r="D13" s="192">
        <v>3</v>
      </c>
      <c r="E13" s="190" t="s">
        <v>414</v>
      </c>
      <c r="F13" s="189">
        <v>1920</v>
      </c>
      <c r="G13" s="174"/>
    </row>
    <row r="14" s="169" customFormat="1" ht="24" customHeight="1" spans="1:7">
      <c r="A14" s="191"/>
      <c r="B14" s="191"/>
      <c r="C14" s="17"/>
      <c r="D14" s="192"/>
      <c r="E14" s="190" t="s">
        <v>414</v>
      </c>
      <c r="F14" s="189"/>
      <c r="G14" s="174"/>
    </row>
    <row r="15" s="169" customFormat="1" ht="24" customHeight="1" spans="1:7">
      <c r="A15" s="191"/>
      <c r="B15" s="191"/>
      <c r="C15" s="17"/>
      <c r="D15" s="192"/>
      <c r="E15" s="190" t="s">
        <v>414</v>
      </c>
      <c r="F15" s="189"/>
      <c r="G15" s="174"/>
    </row>
    <row r="16" s="169" customFormat="1" ht="24" customHeight="1" spans="1:7">
      <c r="A16" s="193">
        <v>210007</v>
      </c>
      <c r="B16" s="193" t="s">
        <v>7</v>
      </c>
      <c r="C16" s="119" t="s">
        <v>419</v>
      </c>
      <c r="D16" s="194">
        <v>1</v>
      </c>
      <c r="E16" s="185" t="s">
        <v>414</v>
      </c>
      <c r="F16" s="195">
        <v>400</v>
      </c>
      <c r="G16" s="174"/>
    </row>
    <row r="17" s="169" customFormat="1" ht="24" customHeight="1" spans="1:6">
      <c r="A17" s="34" t="s">
        <v>15</v>
      </c>
      <c r="B17" s="33"/>
      <c r="C17" s="50">
        <f>COUNTIF(B4:B16,"Y")</f>
        <v>6</v>
      </c>
      <c r="D17" s="34">
        <f>SUM(D4:D16)</f>
        <v>13</v>
      </c>
      <c r="E17" s="196"/>
      <c r="F17" s="34">
        <f>SUM(F4:F16)</f>
        <v>6985</v>
      </c>
    </row>
    <row r="18" s="169" customFormat="1" ht="24" customHeight="1" spans="1:7">
      <c r="A18" s="197">
        <v>220001</v>
      </c>
      <c r="B18" s="198" t="s">
        <v>7</v>
      </c>
      <c r="C18" s="198" t="s">
        <v>420</v>
      </c>
      <c r="D18" s="86">
        <v>2</v>
      </c>
      <c r="E18" s="199" t="s">
        <v>414</v>
      </c>
      <c r="F18" s="180">
        <v>1170</v>
      </c>
      <c r="G18" s="174"/>
    </row>
    <row r="19" s="169" customFormat="1" ht="24" customHeight="1" spans="1:8">
      <c r="A19" s="200"/>
      <c r="B19" s="201"/>
      <c r="C19" s="201"/>
      <c r="D19" s="86"/>
      <c r="E19" s="199" t="s">
        <v>414</v>
      </c>
      <c r="F19" s="186"/>
      <c r="G19" s="9"/>
      <c r="H19" s="202"/>
    </row>
    <row r="20" s="169" customFormat="1" ht="24" customHeight="1" spans="1:8">
      <c r="A20" s="203">
        <v>220002</v>
      </c>
      <c r="B20" s="86" t="s">
        <v>7</v>
      </c>
      <c r="C20" s="91" t="s">
        <v>421</v>
      </c>
      <c r="D20" s="86">
        <v>1</v>
      </c>
      <c r="E20" s="204" t="s">
        <v>414</v>
      </c>
      <c r="F20" s="189">
        <v>485</v>
      </c>
      <c r="G20" s="9"/>
      <c r="H20" s="202"/>
    </row>
    <row r="21" s="169" customFormat="1" ht="24" customHeight="1" spans="1:8">
      <c r="A21" s="30" t="s">
        <v>15</v>
      </c>
      <c r="B21" s="33"/>
      <c r="C21" s="50">
        <f>COUNTIF(B18:B20,"Y")</f>
        <v>2</v>
      </c>
      <c r="D21" s="34">
        <f>SUM(D18:D20)</f>
        <v>3</v>
      </c>
      <c r="E21" s="33"/>
      <c r="F21" s="34">
        <f>SUM(F18:F20)</f>
        <v>1655</v>
      </c>
      <c r="H21" s="43"/>
    </row>
    <row r="22" s="169" customFormat="1" ht="24" customHeight="1" spans="1:7">
      <c r="A22" s="86">
        <v>230003</v>
      </c>
      <c r="B22" s="86" t="s">
        <v>7</v>
      </c>
      <c r="C22" s="189" t="s">
        <v>422</v>
      </c>
      <c r="D22" s="86">
        <v>1</v>
      </c>
      <c r="E22" s="205" t="s">
        <v>414</v>
      </c>
      <c r="F22" s="178">
        <v>585</v>
      </c>
      <c r="G22" s="174"/>
    </row>
    <row r="23" s="169" customFormat="1" ht="24" customHeight="1" spans="1:7">
      <c r="A23" s="86">
        <v>230004</v>
      </c>
      <c r="B23" s="86" t="s">
        <v>7</v>
      </c>
      <c r="C23" s="189" t="s">
        <v>423</v>
      </c>
      <c r="D23" s="86">
        <v>1</v>
      </c>
      <c r="E23" s="206" t="s">
        <v>414</v>
      </c>
      <c r="F23" s="189">
        <v>585</v>
      </c>
      <c r="G23" s="174"/>
    </row>
    <row r="24" s="169" customFormat="1" ht="24" customHeight="1" spans="1:7">
      <c r="A24" s="86">
        <v>230005</v>
      </c>
      <c r="B24" s="86" t="s">
        <v>7</v>
      </c>
      <c r="C24" s="189" t="s">
        <v>424</v>
      </c>
      <c r="D24" s="86">
        <v>2</v>
      </c>
      <c r="E24" s="190" t="s">
        <v>414</v>
      </c>
      <c r="F24" s="178">
        <v>1170</v>
      </c>
      <c r="G24" s="174"/>
    </row>
    <row r="25" s="169" customFormat="1" ht="24" customHeight="1" spans="1:7">
      <c r="A25" s="86"/>
      <c r="B25" s="86"/>
      <c r="C25" s="189"/>
      <c r="D25" s="86"/>
      <c r="E25" s="190" t="s">
        <v>414</v>
      </c>
      <c r="F25" s="184"/>
      <c r="G25" s="174"/>
    </row>
    <row r="26" s="169" customFormat="1" ht="24" customHeight="1" spans="1:7">
      <c r="A26" s="86">
        <v>230006</v>
      </c>
      <c r="B26" s="86" t="s">
        <v>7</v>
      </c>
      <c r="C26" s="189" t="s">
        <v>425</v>
      </c>
      <c r="D26" s="86">
        <v>1</v>
      </c>
      <c r="E26" s="207" t="s">
        <v>414</v>
      </c>
      <c r="F26" s="189">
        <v>585</v>
      </c>
      <c r="G26" s="174"/>
    </row>
    <row r="27" s="169" customFormat="1" ht="24" customHeight="1" spans="1:7">
      <c r="A27" s="86">
        <v>230007</v>
      </c>
      <c r="B27" s="86" t="s">
        <v>7</v>
      </c>
      <c r="C27" s="93" t="s">
        <v>426</v>
      </c>
      <c r="D27" s="86">
        <v>1</v>
      </c>
      <c r="E27" s="190" t="s">
        <v>414</v>
      </c>
      <c r="F27" s="189">
        <v>585</v>
      </c>
      <c r="G27" s="174"/>
    </row>
    <row r="28" s="169" customFormat="1" ht="24" customHeight="1" spans="1:8">
      <c r="A28" s="198">
        <v>230008</v>
      </c>
      <c r="B28" s="198" t="s">
        <v>7</v>
      </c>
      <c r="C28" s="180" t="s">
        <v>427</v>
      </c>
      <c r="D28" s="86">
        <v>2</v>
      </c>
      <c r="E28" s="206" t="s">
        <v>414</v>
      </c>
      <c r="F28" s="180">
        <v>1170</v>
      </c>
      <c r="G28" s="174"/>
      <c r="H28" s="208"/>
    </row>
    <row r="29" s="169" customFormat="1" ht="24" customHeight="1" spans="1:8">
      <c r="A29" s="201"/>
      <c r="B29" s="201"/>
      <c r="C29" s="186"/>
      <c r="D29" s="86"/>
      <c r="E29" s="206" t="s">
        <v>414</v>
      </c>
      <c r="F29" s="186"/>
      <c r="G29" s="174"/>
      <c r="H29" s="208"/>
    </row>
    <row r="30" s="169" customFormat="1" ht="24" customHeight="1" spans="1:7">
      <c r="A30" s="86">
        <v>230009</v>
      </c>
      <c r="B30" s="86" t="s">
        <v>7</v>
      </c>
      <c r="C30" s="189" t="s">
        <v>428</v>
      </c>
      <c r="D30" s="86">
        <v>1</v>
      </c>
      <c r="E30" s="190" t="s">
        <v>414</v>
      </c>
      <c r="F30" s="189">
        <v>585</v>
      </c>
      <c r="G30" s="174"/>
    </row>
    <row r="31" s="169" customFormat="1" ht="24" customHeight="1" spans="1:7">
      <c r="A31" s="86">
        <v>230010</v>
      </c>
      <c r="B31" s="86" t="s">
        <v>7</v>
      </c>
      <c r="C31" s="67" t="s">
        <v>429</v>
      </c>
      <c r="D31" s="86">
        <v>1</v>
      </c>
      <c r="E31" s="190" t="s">
        <v>414</v>
      </c>
      <c r="F31" s="189">
        <v>585</v>
      </c>
      <c r="G31" s="174"/>
    </row>
    <row r="32" s="169" customFormat="1" ht="24" customHeight="1" spans="1:6">
      <c r="A32" s="30" t="s">
        <v>15</v>
      </c>
      <c r="B32" s="31"/>
      <c r="C32" s="30">
        <f>COUNTIF(B22:B31,"Y")</f>
        <v>8</v>
      </c>
      <c r="D32" s="34">
        <f>SUM(D22:D31)</f>
        <v>10</v>
      </c>
      <c r="E32" s="31"/>
      <c r="F32" s="34">
        <f>SUM(F22:F31)</f>
        <v>5850</v>
      </c>
    </row>
    <row r="33" s="169" customFormat="1" ht="24" customHeight="1" spans="1:7">
      <c r="A33" s="189">
        <v>240003</v>
      </c>
      <c r="B33" s="189" t="s">
        <v>7</v>
      </c>
      <c r="C33" s="189" t="s">
        <v>430</v>
      </c>
      <c r="D33" s="86">
        <v>1</v>
      </c>
      <c r="E33" s="190" t="s">
        <v>414</v>
      </c>
      <c r="F33" s="189">
        <v>585</v>
      </c>
      <c r="G33" s="174"/>
    </row>
    <row r="34" s="169" customFormat="1" ht="24" customHeight="1" spans="1:7">
      <c r="A34" s="209">
        <v>240004</v>
      </c>
      <c r="B34" s="209" t="s">
        <v>7</v>
      </c>
      <c r="C34" s="180" t="s">
        <v>431</v>
      </c>
      <c r="D34" s="198">
        <v>2</v>
      </c>
      <c r="E34" s="187" t="s">
        <v>414</v>
      </c>
      <c r="F34" s="178">
        <v>1050</v>
      </c>
      <c r="G34" s="174"/>
    </row>
    <row r="35" s="169" customFormat="1" ht="24" customHeight="1" spans="1:7">
      <c r="A35" s="193"/>
      <c r="B35" s="193"/>
      <c r="C35" s="186"/>
      <c r="D35" s="201"/>
      <c r="E35" s="210" t="s">
        <v>414</v>
      </c>
      <c r="F35" s="184"/>
      <c r="G35" s="174"/>
    </row>
    <row r="36" s="43" customFormat="1" ht="24" customHeight="1" spans="1:7">
      <c r="A36" s="209">
        <v>240005</v>
      </c>
      <c r="B36" s="209" t="s">
        <v>7</v>
      </c>
      <c r="C36" s="180" t="s">
        <v>432</v>
      </c>
      <c r="D36" s="198">
        <v>1</v>
      </c>
      <c r="E36" s="211" t="s">
        <v>414</v>
      </c>
      <c r="F36" s="189">
        <v>525</v>
      </c>
      <c r="G36" s="174"/>
    </row>
    <row r="37" s="43" customFormat="1" ht="24" customHeight="1" spans="1:7">
      <c r="A37" s="209">
        <v>240006</v>
      </c>
      <c r="B37" s="209" t="s">
        <v>7</v>
      </c>
      <c r="C37" s="180" t="s">
        <v>433</v>
      </c>
      <c r="D37" s="198">
        <v>2</v>
      </c>
      <c r="E37" s="187" t="s">
        <v>414</v>
      </c>
      <c r="F37" s="178">
        <v>1050</v>
      </c>
      <c r="G37" s="174"/>
    </row>
    <row r="38" s="43" customFormat="1" ht="24" customHeight="1" spans="1:7">
      <c r="A38" s="193"/>
      <c r="B38" s="193"/>
      <c r="C38" s="186"/>
      <c r="D38" s="201"/>
      <c r="E38" s="185" t="s">
        <v>414</v>
      </c>
      <c r="F38" s="184"/>
      <c r="G38" s="174"/>
    </row>
    <row r="39" s="43" customFormat="1" ht="24" customHeight="1" spans="1:7">
      <c r="A39" s="180">
        <v>240007</v>
      </c>
      <c r="B39" s="180" t="s">
        <v>7</v>
      </c>
      <c r="C39" s="180" t="s">
        <v>434</v>
      </c>
      <c r="D39" s="198">
        <v>2</v>
      </c>
      <c r="E39" s="187" t="s">
        <v>414</v>
      </c>
      <c r="F39" s="178">
        <v>970</v>
      </c>
      <c r="G39" s="174"/>
    </row>
    <row r="40" s="43" customFormat="1" ht="24" customHeight="1" spans="1:7">
      <c r="A40" s="183"/>
      <c r="B40" s="183"/>
      <c r="C40" s="183"/>
      <c r="D40" s="212"/>
      <c r="E40" s="182" t="s">
        <v>414</v>
      </c>
      <c r="F40" s="184"/>
      <c r="G40" s="174"/>
    </row>
    <row r="41" s="43" customFormat="1" ht="24" customHeight="1" spans="1:7">
      <c r="A41" s="189">
        <v>240008</v>
      </c>
      <c r="B41" s="189" t="s">
        <v>7</v>
      </c>
      <c r="C41" s="189" t="s">
        <v>435</v>
      </c>
      <c r="D41" s="86">
        <v>1</v>
      </c>
      <c r="E41" s="190" t="s">
        <v>414</v>
      </c>
      <c r="F41" s="189">
        <v>585</v>
      </c>
      <c r="G41" s="174"/>
    </row>
    <row r="42" s="43" customFormat="1" ht="24" customHeight="1" spans="1:7">
      <c r="A42" s="209">
        <v>240010</v>
      </c>
      <c r="B42" s="209" t="s">
        <v>7</v>
      </c>
      <c r="C42" s="180" t="s">
        <v>436</v>
      </c>
      <c r="D42" s="198">
        <v>2</v>
      </c>
      <c r="E42" s="187" t="s">
        <v>414</v>
      </c>
      <c r="F42" s="178">
        <v>1050</v>
      </c>
      <c r="G42" s="174"/>
    </row>
    <row r="43" s="43" customFormat="1" ht="24" customHeight="1" spans="1:7">
      <c r="A43" s="193"/>
      <c r="B43" s="193"/>
      <c r="C43" s="186"/>
      <c r="D43" s="201"/>
      <c r="E43" s="210" t="s">
        <v>414</v>
      </c>
      <c r="F43" s="184"/>
      <c r="G43" s="174"/>
    </row>
    <row r="44" s="43" customFormat="1" ht="24" customHeight="1" spans="1:7">
      <c r="A44" s="209">
        <v>240012</v>
      </c>
      <c r="B44" s="209" t="s">
        <v>7</v>
      </c>
      <c r="C44" s="180" t="s">
        <v>437</v>
      </c>
      <c r="D44" s="198">
        <v>2</v>
      </c>
      <c r="E44" s="190" t="s">
        <v>414</v>
      </c>
      <c r="F44" s="178">
        <v>1050</v>
      </c>
      <c r="G44" s="174"/>
    </row>
    <row r="45" s="43" customFormat="1" ht="24" customHeight="1" spans="1:7">
      <c r="A45" s="193"/>
      <c r="B45" s="193"/>
      <c r="C45" s="186"/>
      <c r="D45" s="201"/>
      <c r="E45" s="185" t="s">
        <v>414</v>
      </c>
      <c r="F45" s="184"/>
      <c r="G45" s="174"/>
    </row>
    <row r="46" s="43" customFormat="1" ht="24" customHeight="1" spans="1:7">
      <c r="A46" s="189">
        <v>240013</v>
      </c>
      <c r="B46" s="189" t="s">
        <v>7</v>
      </c>
      <c r="C46" s="189" t="s">
        <v>438</v>
      </c>
      <c r="D46" s="86">
        <v>1</v>
      </c>
      <c r="E46" s="190" t="s">
        <v>414</v>
      </c>
      <c r="F46" s="189">
        <v>585</v>
      </c>
      <c r="G46" s="174"/>
    </row>
    <row r="47" s="43" customFormat="1" ht="24" customHeight="1" spans="1:7">
      <c r="A47" s="180">
        <v>240014</v>
      </c>
      <c r="B47" s="180" t="s">
        <v>7</v>
      </c>
      <c r="C47" s="180" t="s">
        <v>439</v>
      </c>
      <c r="D47" s="198">
        <v>3</v>
      </c>
      <c r="E47" s="190" t="s">
        <v>414</v>
      </c>
      <c r="F47" s="180">
        <v>1455</v>
      </c>
      <c r="G47" s="174"/>
    </row>
    <row r="48" s="43" customFormat="1" ht="24" customHeight="1" spans="1:7">
      <c r="A48" s="183"/>
      <c r="B48" s="183"/>
      <c r="C48" s="183"/>
      <c r="D48" s="212"/>
      <c r="E48" s="182" t="s">
        <v>414</v>
      </c>
      <c r="F48" s="183"/>
      <c r="G48" s="174"/>
    </row>
    <row r="49" s="43" customFormat="1" ht="24" customHeight="1" spans="1:7">
      <c r="A49" s="186"/>
      <c r="B49" s="186"/>
      <c r="C49" s="186"/>
      <c r="D49" s="201"/>
      <c r="E49" s="213" t="s">
        <v>414</v>
      </c>
      <c r="F49" s="186"/>
      <c r="G49" s="174"/>
    </row>
    <row r="50" s="43" customFormat="1" ht="24" customHeight="1" spans="1:7">
      <c r="A50" s="189">
        <v>240015</v>
      </c>
      <c r="B50" s="189" t="s">
        <v>7</v>
      </c>
      <c r="C50" s="214" t="s">
        <v>440</v>
      </c>
      <c r="D50" s="86">
        <v>1</v>
      </c>
      <c r="E50" s="213" t="s">
        <v>414</v>
      </c>
      <c r="F50" s="189">
        <v>585</v>
      </c>
      <c r="G50" s="174"/>
    </row>
    <row r="51" s="43" customFormat="1" ht="24" customHeight="1" spans="1:7">
      <c r="A51" s="189">
        <v>240017</v>
      </c>
      <c r="B51" s="86" t="s">
        <v>7</v>
      </c>
      <c r="C51" s="91" t="s">
        <v>441</v>
      </c>
      <c r="D51" s="86">
        <v>1</v>
      </c>
      <c r="E51" s="91" t="s">
        <v>414</v>
      </c>
      <c r="F51" s="189">
        <v>525</v>
      </c>
      <c r="G51" s="174"/>
    </row>
    <row r="52" s="169" customFormat="1" ht="24" customHeight="1" spans="1:7">
      <c r="A52" s="189">
        <v>240018</v>
      </c>
      <c r="B52" s="189" t="s">
        <v>7</v>
      </c>
      <c r="C52" s="215" t="s">
        <v>442</v>
      </c>
      <c r="D52" s="86">
        <v>1</v>
      </c>
      <c r="E52" s="91" t="s">
        <v>414</v>
      </c>
      <c r="F52" s="189">
        <v>585</v>
      </c>
      <c r="G52" s="174"/>
    </row>
    <row r="53" s="169" customFormat="1" ht="24" customHeight="1" spans="1:8">
      <c r="A53" s="180">
        <v>240019</v>
      </c>
      <c r="B53" s="180" t="s">
        <v>7</v>
      </c>
      <c r="C53" s="216" t="s">
        <v>443</v>
      </c>
      <c r="D53" s="198">
        <v>2</v>
      </c>
      <c r="E53" s="100" t="s">
        <v>414</v>
      </c>
      <c r="F53" s="178">
        <v>970</v>
      </c>
      <c r="G53" s="9"/>
      <c r="H53" s="202"/>
    </row>
    <row r="54" s="169" customFormat="1" ht="24" customHeight="1" spans="1:8">
      <c r="A54" s="186"/>
      <c r="B54" s="186"/>
      <c r="C54" s="217"/>
      <c r="D54" s="201"/>
      <c r="E54" s="102" t="s">
        <v>414</v>
      </c>
      <c r="F54" s="184"/>
      <c r="G54" s="9"/>
      <c r="H54" s="202"/>
    </row>
    <row r="55" s="169" customFormat="1" ht="24" customHeight="1" spans="1:8">
      <c r="A55" s="180">
        <v>240020</v>
      </c>
      <c r="B55" s="180" t="s">
        <v>7</v>
      </c>
      <c r="C55" s="216" t="s">
        <v>444</v>
      </c>
      <c r="D55" s="86">
        <v>3</v>
      </c>
      <c r="E55" s="91" t="s">
        <v>414</v>
      </c>
      <c r="F55" s="180">
        <v>1455</v>
      </c>
      <c r="G55" s="9"/>
      <c r="H55" s="202"/>
    </row>
    <row r="56" s="169" customFormat="1" ht="24" customHeight="1" spans="1:8">
      <c r="A56" s="183"/>
      <c r="B56" s="183"/>
      <c r="C56" s="218"/>
      <c r="D56" s="86"/>
      <c r="E56" s="91" t="s">
        <v>414</v>
      </c>
      <c r="F56" s="183"/>
      <c r="G56" s="9"/>
      <c r="H56" s="202"/>
    </row>
    <row r="57" s="169" customFormat="1" ht="24" customHeight="1" spans="1:8">
      <c r="A57" s="186"/>
      <c r="B57" s="186"/>
      <c r="C57" s="217"/>
      <c r="D57" s="86"/>
      <c r="E57" s="91" t="s">
        <v>414</v>
      </c>
      <c r="F57" s="183"/>
      <c r="G57" s="9"/>
      <c r="H57" s="202"/>
    </row>
    <row r="58" s="169" customFormat="1" ht="24" customHeight="1" spans="1:8">
      <c r="A58" s="189">
        <v>240021</v>
      </c>
      <c r="B58" s="189" t="s">
        <v>7</v>
      </c>
      <c r="C58" s="219" t="s">
        <v>445</v>
      </c>
      <c r="D58" s="86">
        <v>2</v>
      </c>
      <c r="E58" s="114" t="s">
        <v>414</v>
      </c>
      <c r="F58" s="178">
        <v>1170</v>
      </c>
      <c r="G58" s="9"/>
      <c r="H58" s="202"/>
    </row>
    <row r="59" s="169" customFormat="1" ht="24" customHeight="1" spans="1:8">
      <c r="A59" s="189"/>
      <c r="B59" s="189"/>
      <c r="C59" s="219"/>
      <c r="D59" s="86"/>
      <c r="E59" s="114" t="s">
        <v>414</v>
      </c>
      <c r="F59" s="184"/>
      <c r="G59" s="9"/>
      <c r="H59" s="202"/>
    </row>
    <row r="60" s="169" customFormat="1" ht="24" customHeight="1" spans="1:7">
      <c r="A60" s="220">
        <v>240022</v>
      </c>
      <c r="B60" s="189" t="s">
        <v>7</v>
      </c>
      <c r="C60" s="93" t="s">
        <v>446</v>
      </c>
      <c r="D60" s="93">
        <v>3</v>
      </c>
      <c r="E60" s="93" t="s">
        <v>414</v>
      </c>
      <c r="F60" s="180">
        <v>1770</v>
      </c>
      <c r="G60" s="43"/>
    </row>
    <row r="61" s="169" customFormat="1" ht="24" customHeight="1" spans="1:7">
      <c r="A61" s="220"/>
      <c r="B61" s="189"/>
      <c r="C61" s="93"/>
      <c r="D61" s="93"/>
      <c r="E61" s="67" t="s">
        <v>414</v>
      </c>
      <c r="F61" s="183"/>
      <c r="G61" s="43"/>
    </row>
    <row r="62" s="169" customFormat="1" ht="24" customHeight="1" spans="1:7">
      <c r="A62" s="220"/>
      <c r="B62" s="189"/>
      <c r="C62" s="93"/>
      <c r="D62" s="93"/>
      <c r="E62" s="67" t="s">
        <v>414</v>
      </c>
      <c r="F62" s="186"/>
      <c r="G62" s="43"/>
    </row>
    <row r="63" s="169" customFormat="1" ht="24" customHeight="1" spans="1:7">
      <c r="A63" s="220">
        <v>240023</v>
      </c>
      <c r="B63" s="189" t="s">
        <v>7</v>
      </c>
      <c r="C63" s="17" t="s">
        <v>447</v>
      </c>
      <c r="D63" s="93">
        <v>1</v>
      </c>
      <c r="E63" s="67" t="s">
        <v>414</v>
      </c>
      <c r="F63" s="189">
        <v>440</v>
      </c>
      <c r="G63" s="43"/>
    </row>
    <row r="64" s="169" customFormat="1" ht="24" customHeight="1" spans="1:7">
      <c r="A64" s="220">
        <v>240024</v>
      </c>
      <c r="B64" s="189" t="s">
        <v>7</v>
      </c>
      <c r="C64" s="93" t="s">
        <v>448</v>
      </c>
      <c r="D64" s="221">
        <v>1</v>
      </c>
      <c r="E64" s="67" t="s">
        <v>414</v>
      </c>
      <c r="F64" s="189">
        <v>400</v>
      </c>
      <c r="G64" s="43"/>
    </row>
    <row r="65" s="169" customFormat="1" ht="24" customHeight="1" spans="1:7">
      <c r="A65" s="222">
        <v>240025</v>
      </c>
      <c r="B65" s="180" t="s">
        <v>7</v>
      </c>
      <c r="C65" s="85" t="s">
        <v>449</v>
      </c>
      <c r="D65" s="221">
        <v>2</v>
      </c>
      <c r="E65" s="223" t="s">
        <v>414</v>
      </c>
      <c r="F65" s="224">
        <v>800</v>
      </c>
      <c r="G65" s="43"/>
    </row>
    <row r="66" s="169" customFormat="1" ht="24" customHeight="1" spans="1:7">
      <c r="A66" s="225"/>
      <c r="B66" s="186"/>
      <c r="C66" s="87"/>
      <c r="D66" s="221"/>
      <c r="E66" s="223" t="s">
        <v>414</v>
      </c>
      <c r="F66" s="226"/>
      <c r="G66" s="43"/>
    </row>
    <row r="67" s="169" customFormat="1" ht="24" customHeight="1" spans="1:7">
      <c r="A67" s="220">
        <v>240026</v>
      </c>
      <c r="B67" s="189" t="s">
        <v>7</v>
      </c>
      <c r="C67" s="93" t="s">
        <v>450</v>
      </c>
      <c r="D67" s="221">
        <v>1</v>
      </c>
      <c r="E67" s="67" t="s">
        <v>414</v>
      </c>
      <c r="F67" s="189">
        <v>440</v>
      </c>
      <c r="G67" s="43"/>
    </row>
    <row r="68" s="169" customFormat="1" ht="24" customHeight="1" spans="1:7">
      <c r="A68" s="220">
        <v>240027</v>
      </c>
      <c r="B68" s="189" t="s">
        <v>7</v>
      </c>
      <c r="C68" s="93" t="s">
        <v>451</v>
      </c>
      <c r="D68" s="221">
        <v>1</v>
      </c>
      <c r="E68" s="67" t="s">
        <v>414</v>
      </c>
      <c r="F68" s="189">
        <v>490</v>
      </c>
      <c r="G68" s="43"/>
    </row>
    <row r="69" s="169" customFormat="1" ht="24" customHeight="1" spans="1:7">
      <c r="A69" s="220">
        <v>240028</v>
      </c>
      <c r="B69" s="189" t="s">
        <v>7</v>
      </c>
      <c r="C69" s="227" t="s">
        <v>452</v>
      </c>
      <c r="D69" s="228">
        <v>1</v>
      </c>
      <c r="E69" s="67" t="s">
        <v>414</v>
      </c>
      <c r="F69" s="229">
        <v>400</v>
      </c>
      <c r="G69" s="43"/>
    </row>
    <row r="70" s="169" customFormat="1" ht="24" customHeight="1" spans="1:6">
      <c r="A70" s="220">
        <v>240029</v>
      </c>
      <c r="B70" s="189" t="s">
        <v>7</v>
      </c>
      <c r="C70" s="114" t="s">
        <v>453</v>
      </c>
      <c r="D70" s="228">
        <v>1</v>
      </c>
      <c r="E70" s="67" t="s">
        <v>414</v>
      </c>
      <c r="F70" s="114">
        <v>450</v>
      </c>
    </row>
    <row r="71" s="169" customFormat="1" ht="24" customHeight="1" spans="1:6">
      <c r="A71" s="34" t="s">
        <v>15</v>
      </c>
      <c r="B71" s="32"/>
      <c r="C71" s="32">
        <f>COUNTIF(B33:B70,"Y")</f>
        <v>24</v>
      </c>
      <c r="D71" s="32">
        <f>SUM(D33:D70)</f>
        <v>38</v>
      </c>
      <c r="E71" s="31"/>
      <c r="F71" s="34">
        <f>SUM(F33:F70)</f>
        <v>19385</v>
      </c>
    </row>
    <row r="72" ht="24.95" customHeight="1" spans="1:6">
      <c r="A72" s="169"/>
      <c r="C72" s="169"/>
      <c r="D72" s="169"/>
      <c r="F72" s="170"/>
    </row>
    <row r="73" ht="24.95" customHeight="1" spans="1:6">
      <c r="A73" s="72" t="s">
        <v>360</v>
      </c>
      <c r="B73" s="72"/>
      <c r="C73" s="72">
        <f>C17+C21+C32+C71</f>
        <v>40</v>
      </c>
      <c r="D73" s="72">
        <f>D17+D21+D32+D71</f>
        <v>64</v>
      </c>
      <c r="E73" s="72"/>
      <c r="F73" s="72">
        <f>F17+F21+F32+F71</f>
        <v>33875</v>
      </c>
    </row>
    <row r="74" ht="24.95" customHeight="1" spans="1:6">
      <c r="A74" s="169"/>
      <c r="C74" s="169"/>
      <c r="D74" s="169"/>
      <c r="F74" s="170"/>
    </row>
    <row r="75" ht="24.95" customHeight="1" spans="1:6">
      <c r="A75" s="169"/>
      <c r="C75" s="169"/>
      <c r="D75" s="169"/>
      <c r="F75" s="170"/>
    </row>
    <row r="76" ht="24.95" customHeight="1" spans="1:6">
      <c r="A76" s="169"/>
      <c r="C76" s="169"/>
      <c r="D76" s="169"/>
      <c r="F76" s="170"/>
    </row>
    <row r="77" ht="24.95" customHeight="1" spans="1:6">
      <c r="A77" s="169"/>
      <c r="C77" s="169"/>
      <c r="D77" s="169"/>
      <c r="F77" s="170"/>
    </row>
    <row r="78" ht="24.95" customHeight="1" spans="1:6">
      <c r="A78" s="169"/>
      <c r="C78" s="169"/>
      <c r="D78" s="169"/>
      <c r="F78" s="170"/>
    </row>
    <row r="79" ht="24.95" customHeight="1" spans="1:6">
      <c r="A79" s="169"/>
      <c r="C79" s="169"/>
      <c r="D79" s="169"/>
      <c r="F79" s="170"/>
    </row>
    <row r="80" ht="24.95" customHeight="1" spans="1:6">
      <c r="A80" s="169"/>
      <c r="C80" s="169"/>
      <c r="D80" s="169"/>
      <c r="F80" s="170"/>
    </row>
    <row r="81" ht="24.95" customHeight="1" spans="1:6">
      <c r="A81" s="169"/>
      <c r="C81" s="169"/>
      <c r="D81" s="169"/>
      <c r="F81" s="170"/>
    </row>
    <row r="82" ht="24.95" customHeight="1" spans="1:6">
      <c r="A82" s="169"/>
      <c r="C82" s="169"/>
      <c r="D82" s="169"/>
      <c r="F82" s="170"/>
    </row>
    <row r="83" ht="24.95" customHeight="1" spans="1:6">
      <c r="A83" s="169"/>
      <c r="C83" s="169"/>
      <c r="D83" s="169"/>
      <c r="F83" s="170"/>
    </row>
    <row r="84" ht="24.95" customHeight="1" spans="1:6">
      <c r="A84" s="169"/>
      <c r="C84" s="169"/>
      <c r="D84" s="169"/>
      <c r="F84" s="170"/>
    </row>
    <row r="85" ht="24.95" customHeight="1" spans="1:6">
      <c r="A85" s="169"/>
      <c r="C85" s="169"/>
      <c r="D85" s="169"/>
      <c r="F85" s="170"/>
    </row>
    <row r="86" ht="24.95" customHeight="1" spans="1:6">
      <c r="A86" s="169"/>
      <c r="C86" s="169"/>
      <c r="D86" s="169"/>
      <c r="F86" s="170"/>
    </row>
    <row r="87" ht="24.95" customHeight="1" spans="1:6">
      <c r="A87" s="169"/>
      <c r="C87" s="169"/>
      <c r="D87" s="169"/>
      <c r="F87" s="170"/>
    </row>
    <row r="88" ht="24.95" customHeight="1" spans="1:6">
      <c r="A88" s="169"/>
      <c r="C88" s="169"/>
      <c r="D88" s="169"/>
      <c r="F88" s="170"/>
    </row>
    <row r="89" ht="24.95" customHeight="1" spans="1:6">
      <c r="A89" s="169"/>
      <c r="C89" s="169"/>
      <c r="D89" s="169"/>
      <c r="F89" s="170"/>
    </row>
    <row r="90" ht="24.95" customHeight="1" spans="1:6">
      <c r="A90" s="169"/>
      <c r="C90" s="169"/>
      <c r="D90" s="169"/>
      <c r="F90" s="170"/>
    </row>
    <row r="91" ht="24.95" customHeight="1" spans="1:6">
      <c r="A91" s="169"/>
      <c r="C91" s="169"/>
      <c r="D91" s="169"/>
      <c r="F91" s="170"/>
    </row>
    <row r="92" ht="24.95" customHeight="1" spans="1:6">
      <c r="A92" s="169"/>
      <c r="C92" s="169"/>
      <c r="D92" s="169"/>
      <c r="F92" s="170"/>
    </row>
    <row r="93" ht="24.95" customHeight="1" spans="1:6">
      <c r="A93" s="169"/>
      <c r="C93" s="169"/>
      <c r="D93" s="169"/>
      <c r="F93" s="170"/>
    </row>
    <row r="94" ht="24.95" customHeight="1" spans="1:6">
      <c r="A94" s="169"/>
      <c r="C94" s="169"/>
      <c r="D94" s="169"/>
      <c r="F94" s="170"/>
    </row>
    <row r="95" ht="24.95" customHeight="1" spans="1:6">
      <c r="A95" s="169"/>
      <c r="C95" s="169"/>
      <c r="D95" s="169"/>
      <c r="F95" s="170"/>
    </row>
    <row r="96" ht="24.95" customHeight="1" spans="1:6">
      <c r="A96" s="169"/>
      <c r="C96" s="169"/>
      <c r="D96" s="169"/>
      <c r="F96" s="170"/>
    </row>
    <row r="97" ht="24.95" customHeight="1" spans="1:6">
      <c r="A97" s="169"/>
      <c r="C97" s="169"/>
      <c r="D97" s="169"/>
      <c r="F97" s="170"/>
    </row>
    <row r="98" ht="24.95" customHeight="1" spans="1:6">
      <c r="A98" s="169"/>
      <c r="C98" s="169"/>
      <c r="D98" s="169"/>
      <c r="F98" s="170"/>
    </row>
    <row r="99" ht="24.95" customHeight="1" spans="1:6">
      <c r="A99" s="169"/>
      <c r="C99" s="169"/>
      <c r="D99" s="169"/>
      <c r="F99" s="170"/>
    </row>
    <row r="100" ht="24.95" customHeight="1" spans="1:6">
      <c r="A100" s="169"/>
      <c r="C100" s="169"/>
      <c r="D100" s="169"/>
      <c r="F100" s="170"/>
    </row>
    <row r="101" ht="24.95" customHeight="1" spans="1:6">
      <c r="A101" s="169"/>
      <c r="C101" s="169"/>
      <c r="D101" s="169"/>
      <c r="F101" s="170"/>
    </row>
    <row r="102" ht="24.95" customHeight="1" spans="1:6">
      <c r="A102" s="169"/>
      <c r="C102" s="169"/>
      <c r="D102" s="169"/>
      <c r="F102" s="170"/>
    </row>
    <row r="103" ht="24.95" customHeight="1" spans="1:6">
      <c r="A103" s="169"/>
      <c r="C103" s="169"/>
      <c r="D103" s="169"/>
      <c r="F103" s="170"/>
    </row>
    <row r="104" ht="24.95" customHeight="1" spans="1:6">
      <c r="A104" s="169"/>
      <c r="C104" s="169"/>
      <c r="D104" s="169"/>
      <c r="F104" s="170"/>
    </row>
    <row r="105" ht="24.95" customHeight="1" spans="1:6">
      <c r="A105" s="169"/>
      <c r="C105" s="169"/>
      <c r="D105" s="169"/>
      <c r="F105" s="170"/>
    </row>
    <row r="106" ht="24.95" customHeight="1" spans="1:6">
      <c r="A106" s="169"/>
      <c r="C106" s="169"/>
      <c r="D106" s="169"/>
      <c r="F106" s="170"/>
    </row>
    <row r="107" ht="24.95" customHeight="1" spans="1:6">
      <c r="A107" s="169"/>
      <c r="C107" s="169"/>
      <c r="D107" s="169"/>
      <c r="F107" s="170"/>
    </row>
    <row r="108" ht="24.95" customHeight="1" spans="1:6">
      <c r="A108" s="169"/>
      <c r="C108" s="169"/>
      <c r="D108" s="169"/>
      <c r="F108" s="170"/>
    </row>
    <row r="109" ht="24.95" customHeight="1" spans="1:6">
      <c r="A109" s="169"/>
      <c r="C109" s="169"/>
      <c r="D109" s="169"/>
      <c r="F109" s="170"/>
    </row>
    <row r="110" ht="24.95" customHeight="1" spans="1:6">
      <c r="A110" s="169"/>
      <c r="C110" s="169"/>
      <c r="D110" s="169"/>
      <c r="F110" s="170"/>
    </row>
    <row r="111" ht="24.95" customHeight="1" spans="1:6">
      <c r="A111" s="169"/>
      <c r="C111" s="169"/>
      <c r="D111" s="169"/>
      <c r="F111" s="170"/>
    </row>
    <row r="112" ht="24.95" customHeight="1" spans="1:6">
      <c r="A112" s="169"/>
      <c r="C112" s="169"/>
      <c r="D112" s="169"/>
      <c r="F112" s="170"/>
    </row>
    <row r="113" ht="24.95" customHeight="1" spans="1:6">
      <c r="A113" s="169"/>
      <c r="C113" s="169"/>
      <c r="D113" s="169"/>
      <c r="F113" s="170"/>
    </row>
    <row r="114" ht="24.95" customHeight="1" spans="1:6">
      <c r="A114" s="169"/>
      <c r="C114" s="169"/>
      <c r="D114" s="169"/>
      <c r="F114" s="170"/>
    </row>
    <row r="115" ht="24.95" customHeight="1" spans="1:6">
      <c r="A115" s="169"/>
      <c r="C115" s="169"/>
      <c r="D115" s="169"/>
      <c r="F115" s="170"/>
    </row>
    <row r="116" ht="24.95" customHeight="1" spans="1:6">
      <c r="A116" s="169"/>
      <c r="C116" s="169"/>
      <c r="D116" s="169"/>
      <c r="F116" s="170"/>
    </row>
    <row r="117" ht="24.95" customHeight="1" spans="1:6">
      <c r="A117" s="169"/>
      <c r="C117" s="169"/>
      <c r="D117" s="169"/>
      <c r="F117" s="170"/>
    </row>
    <row r="118" ht="24.95" customHeight="1" spans="1:6">
      <c r="A118" s="169"/>
      <c r="C118" s="169"/>
      <c r="D118" s="169"/>
      <c r="F118" s="170"/>
    </row>
    <row r="119" ht="24.95" customHeight="1" spans="1:6">
      <c r="A119" s="169"/>
      <c r="C119" s="169"/>
      <c r="D119" s="169"/>
      <c r="F119" s="170"/>
    </row>
    <row r="120" ht="24.95" customHeight="1" spans="1:6">
      <c r="A120" s="169"/>
      <c r="C120" s="169"/>
      <c r="D120" s="169"/>
      <c r="F120" s="170"/>
    </row>
    <row r="121" ht="24.95" customHeight="1" spans="1:6">
      <c r="A121" s="169"/>
      <c r="C121" s="169"/>
      <c r="D121" s="169"/>
      <c r="F121" s="170"/>
    </row>
    <row r="122" ht="24.95" customHeight="1" spans="1:6">
      <c r="A122" s="169"/>
      <c r="C122" s="169"/>
      <c r="D122" s="169"/>
      <c r="F122" s="170"/>
    </row>
    <row r="123" ht="24.95" customHeight="1" spans="1:6">
      <c r="A123" s="169"/>
      <c r="C123" s="169"/>
      <c r="D123" s="169"/>
      <c r="F123" s="170"/>
    </row>
    <row r="124" ht="24.95" customHeight="1" spans="1:6">
      <c r="A124" s="169"/>
      <c r="C124" s="169"/>
      <c r="D124" s="169"/>
      <c r="F124" s="170"/>
    </row>
    <row r="125" ht="24.95" customHeight="1" spans="1:6">
      <c r="A125" s="169"/>
      <c r="C125" s="169"/>
      <c r="D125" s="169"/>
      <c r="F125" s="170"/>
    </row>
    <row r="126" ht="24.95" customHeight="1" spans="1:6">
      <c r="A126" s="169"/>
      <c r="C126" s="169"/>
      <c r="D126" s="169"/>
      <c r="F126" s="170"/>
    </row>
    <row r="127" ht="24.95" customHeight="1" spans="1:6">
      <c r="A127" s="169"/>
      <c r="C127" s="169"/>
      <c r="D127" s="169"/>
      <c r="F127" s="170"/>
    </row>
    <row r="128" ht="24.95" customHeight="1" spans="1:6">
      <c r="A128" s="169"/>
      <c r="C128" s="169"/>
      <c r="D128" s="169"/>
      <c r="F128" s="170"/>
    </row>
    <row r="129" ht="24.95" customHeight="1" spans="1:6">
      <c r="A129" s="169"/>
      <c r="C129" s="169"/>
      <c r="D129" s="169"/>
      <c r="F129" s="170"/>
    </row>
    <row r="130" ht="24.95" customHeight="1"/>
  </sheetData>
  <autoFilter xmlns:etc="http://www.wps.cn/officeDocument/2017/etCustomData" ref="A1:G71" etc:filterBottomFollowUsedRange="0">
    <extLst/>
  </autoFilter>
  <mergeCells count="94">
    <mergeCell ref="A1:F1"/>
    <mergeCell ref="A2:F2"/>
    <mergeCell ref="A4:A6"/>
    <mergeCell ref="A7:A8"/>
    <mergeCell ref="A10:A12"/>
    <mergeCell ref="A13:A15"/>
    <mergeCell ref="A18:A19"/>
    <mergeCell ref="A24:A25"/>
    <mergeCell ref="A28:A29"/>
    <mergeCell ref="A34:A35"/>
    <mergeCell ref="A37:A38"/>
    <mergeCell ref="A39:A40"/>
    <mergeCell ref="A42:A43"/>
    <mergeCell ref="A44:A45"/>
    <mergeCell ref="A47:A49"/>
    <mergeCell ref="A53:A54"/>
    <mergeCell ref="A55:A57"/>
    <mergeCell ref="A58:A59"/>
    <mergeCell ref="A60:A62"/>
    <mergeCell ref="A65:A66"/>
    <mergeCell ref="B4:B6"/>
    <mergeCell ref="B7:B8"/>
    <mergeCell ref="B10:B12"/>
    <mergeCell ref="B13:B15"/>
    <mergeCell ref="B18:B19"/>
    <mergeCell ref="B24:B25"/>
    <mergeCell ref="B28:B29"/>
    <mergeCell ref="B34:B35"/>
    <mergeCell ref="B37:B38"/>
    <mergeCell ref="B39:B40"/>
    <mergeCell ref="B42:B43"/>
    <mergeCell ref="B44:B45"/>
    <mergeCell ref="B47:B49"/>
    <mergeCell ref="B53:B54"/>
    <mergeCell ref="B55:B57"/>
    <mergeCell ref="B58:B59"/>
    <mergeCell ref="B60:B62"/>
    <mergeCell ref="B65:B66"/>
    <mergeCell ref="C4:C6"/>
    <mergeCell ref="C7:C8"/>
    <mergeCell ref="C10:C12"/>
    <mergeCell ref="C13:C15"/>
    <mergeCell ref="C18:C19"/>
    <mergeCell ref="C24:C25"/>
    <mergeCell ref="C28:C29"/>
    <mergeCell ref="C34:C35"/>
    <mergeCell ref="C37:C38"/>
    <mergeCell ref="C39:C40"/>
    <mergeCell ref="C42:C43"/>
    <mergeCell ref="C44:C45"/>
    <mergeCell ref="C47:C49"/>
    <mergeCell ref="C53:C54"/>
    <mergeCell ref="C55:C57"/>
    <mergeCell ref="C58:C59"/>
    <mergeCell ref="C60:C62"/>
    <mergeCell ref="C65:C66"/>
    <mergeCell ref="D4:D6"/>
    <mergeCell ref="D7:D8"/>
    <mergeCell ref="D10:D12"/>
    <mergeCell ref="D13:D15"/>
    <mergeCell ref="D18:D19"/>
    <mergeCell ref="D24:D25"/>
    <mergeCell ref="D28:D29"/>
    <mergeCell ref="D34:D35"/>
    <mergeCell ref="D37:D38"/>
    <mergeCell ref="D39:D40"/>
    <mergeCell ref="D42:D43"/>
    <mergeCell ref="D44:D45"/>
    <mergeCell ref="D47:D49"/>
    <mergeCell ref="D53:D54"/>
    <mergeCell ref="D55:D57"/>
    <mergeCell ref="D58:D59"/>
    <mergeCell ref="D60:D62"/>
    <mergeCell ref="D65:D66"/>
    <mergeCell ref="F4:F6"/>
    <mergeCell ref="F7:F8"/>
    <mergeCell ref="F10:F12"/>
    <mergeCell ref="F13:F15"/>
    <mergeCell ref="F18:F19"/>
    <mergeCell ref="F24:F25"/>
    <mergeCell ref="F28:F29"/>
    <mergeCell ref="F34:F35"/>
    <mergeCell ref="F37:F38"/>
    <mergeCell ref="F39:F40"/>
    <mergeCell ref="F42:F43"/>
    <mergeCell ref="F44:F45"/>
    <mergeCell ref="F47:F49"/>
    <mergeCell ref="F53:F54"/>
    <mergeCell ref="F55:F57"/>
    <mergeCell ref="F58:F59"/>
    <mergeCell ref="F60:F62"/>
    <mergeCell ref="F65:F66"/>
    <mergeCell ref="G47:G49"/>
    <mergeCell ref="G58:G59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527"/>
  <sheetViews>
    <sheetView zoomScaleSheetLayoutView="60" workbookViewId="0">
      <pane ySplit="3" topLeftCell="A150" activePane="bottomLeft" state="frozen"/>
      <selection/>
      <selection pane="bottomLeft" activeCell="I154" sqref="I154"/>
    </sheetView>
  </sheetViews>
  <sheetFormatPr defaultColWidth="9" defaultRowHeight="15.6" outlineLevelCol="7"/>
  <cols>
    <col min="1" max="1" width="8" style="79" customWidth="1"/>
    <col min="2" max="2" width="8.7" style="2" customWidth="1"/>
    <col min="3" max="3" width="9.625" style="7" customWidth="1"/>
    <col min="4" max="4" width="9.625" style="80" customWidth="1"/>
    <col min="5" max="5" width="11.9" style="79" customWidth="1"/>
    <col min="6" max="6" width="8.5" style="81" customWidth="1"/>
    <col min="7" max="16384" width="9" style="2"/>
  </cols>
  <sheetData>
    <row r="1" s="1" customFormat="1" ht="42.75" customHeight="1" spans="1:6">
      <c r="A1" s="82" t="s">
        <v>454</v>
      </c>
      <c r="B1" s="82"/>
      <c r="C1" s="82"/>
      <c r="D1" s="82"/>
      <c r="E1" s="82"/>
      <c r="F1" s="82"/>
    </row>
    <row r="2" ht="33" customHeight="1" spans="1:6">
      <c r="A2" s="12">
        <v>46054</v>
      </c>
      <c r="B2" s="12"/>
      <c r="C2" s="12"/>
      <c r="D2" s="12"/>
      <c r="E2" s="12"/>
      <c r="F2" s="12"/>
    </row>
    <row r="3" s="76" customFormat="1" ht="40.5" customHeight="1" spans="1:6">
      <c r="A3" s="83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84" t="s">
        <v>6</v>
      </c>
    </row>
    <row r="4" ht="24" customHeight="1" spans="1:6">
      <c r="A4" s="85">
        <v>310002</v>
      </c>
      <c r="B4" s="85" t="s">
        <v>7</v>
      </c>
      <c r="C4" s="86" t="s">
        <v>455</v>
      </c>
      <c r="D4" s="87">
        <v>1</v>
      </c>
      <c r="E4" s="88" t="s">
        <v>456</v>
      </c>
      <c r="F4" s="89">
        <v>485</v>
      </c>
    </row>
    <row r="5" ht="24" customHeight="1" spans="1:6">
      <c r="A5" s="85">
        <v>310003</v>
      </c>
      <c r="B5" s="85" t="s">
        <v>7</v>
      </c>
      <c r="C5" s="90" t="s">
        <v>457</v>
      </c>
      <c r="D5" s="85">
        <v>2</v>
      </c>
      <c r="E5" s="88" t="s">
        <v>456</v>
      </c>
      <c r="F5" s="89">
        <v>970</v>
      </c>
    </row>
    <row r="6" ht="24" customHeight="1" spans="1:6">
      <c r="A6" s="87"/>
      <c r="B6" s="87"/>
      <c r="C6" s="90"/>
      <c r="D6" s="87"/>
      <c r="E6" s="91" t="s">
        <v>456</v>
      </c>
      <c r="F6" s="92"/>
    </row>
    <row r="7" ht="24" customHeight="1" spans="1:6">
      <c r="A7" s="93">
        <v>310005</v>
      </c>
      <c r="B7" s="93" t="s">
        <v>7</v>
      </c>
      <c r="C7" s="90" t="s">
        <v>458</v>
      </c>
      <c r="D7" s="93">
        <v>1</v>
      </c>
      <c r="E7" s="88" t="s">
        <v>456</v>
      </c>
      <c r="F7" s="89">
        <v>525</v>
      </c>
    </row>
    <row r="8" ht="24" customHeight="1" spans="1:6">
      <c r="A8" s="93">
        <v>310006</v>
      </c>
      <c r="B8" s="93" t="s">
        <v>7</v>
      </c>
      <c r="C8" s="90" t="s">
        <v>459</v>
      </c>
      <c r="D8" s="93">
        <v>1</v>
      </c>
      <c r="E8" s="88" t="s">
        <v>456</v>
      </c>
      <c r="F8" s="89">
        <v>585</v>
      </c>
    </row>
    <row r="9" ht="24" customHeight="1" spans="1:6">
      <c r="A9" s="85">
        <v>310007</v>
      </c>
      <c r="B9" s="85" t="s">
        <v>7</v>
      </c>
      <c r="C9" s="90" t="s">
        <v>460</v>
      </c>
      <c r="D9" s="85">
        <v>2</v>
      </c>
      <c r="E9" s="88" t="s">
        <v>456</v>
      </c>
      <c r="F9" s="89">
        <v>970</v>
      </c>
    </row>
    <row r="10" ht="24" customHeight="1" spans="1:6">
      <c r="A10" s="87"/>
      <c r="B10" s="87"/>
      <c r="C10" s="90"/>
      <c r="D10" s="87"/>
      <c r="E10" s="88" t="s">
        <v>456</v>
      </c>
      <c r="F10" s="92"/>
    </row>
    <row r="11" ht="24" customHeight="1" spans="1:6">
      <c r="A11" s="85">
        <v>310008</v>
      </c>
      <c r="B11" s="85" t="s">
        <v>7</v>
      </c>
      <c r="C11" s="90" t="s">
        <v>461</v>
      </c>
      <c r="D11" s="85">
        <v>2</v>
      </c>
      <c r="E11" s="88" t="s">
        <v>456</v>
      </c>
      <c r="F11" s="89">
        <v>970</v>
      </c>
    </row>
    <row r="12" ht="24" customHeight="1" spans="1:6">
      <c r="A12" s="87"/>
      <c r="B12" s="87"/>
      <c r="C12" s="90"/>
      <c r="D12" s="87"/>
      <c r="E12" s="88" t="s">
        <v>456</v>
      </c>
      <c r="F12" s="92"/>
    </row>
    <row r="13" ht="24" customHeight="1" spans="1:6">
      <c r="A13" s="93">
        <v>310009</v>
      </c>
      <c r="B13" s="93" t="s">
        <v>7</v>
      </c>
      <c r="C13" s="90" t="s">
        <v>462</v>
      </c>
      <c r="D13" s="93">
        <v>1</v>
      </c>
      <c r="E13" s="94" t="s">
        <v>456</v>
      </c>
      <c r="F13" s="89">
        <v>525</v>
      </c>
    </row>
    <row r="14" ht="24" customHeight="1" spans="1:6">
      <c r="A14" s="93">
        <v>310010</v>
      </c>
      <c r="B14" s="93" t="s">
        <v>7</v>
      </c>
      <c r="C14" s="90" t="s">
        <v>463</v>
      </c>
      <c r="D14" s="93">
        <v>1</v>
      </c>
      <c r="E14" s="94" t="s">
        <v>456</v>
      </c>
      <c r="F14" s="89">
        <v>585</v>
      </c>
    </row>
    <row r="15" ht="24" customHeight="1" spans="1:6">
      <c r="A15" s="85">
        <v>310015</v>
      </c>
      <c r="B15" s="85" t="s">
        <v>7</v>
      </c>
      <c r="C15" s="90" t="s">
        <v>464</v>
      </c>
      <c r="D15" s="85">
        <v>3</v>
      </c>
      <c r="E15" s="88" t="s">
        <v>456</v>
      </c>
      <c r="F15" s="89">
        <v>1455</v>
      </c>
    </row>
    <row r="16" ht="24" customHeight="1" spans="1:6">
      <c r="A16" s="95"/>
      <c r="B16" s="95"/>
      <c r="C16" s="90"/>
      <c r="D16" s="95"/>
      <c r="E16" s="88" t="s">
        <v>456</v>
      </c>
      <c r="F16" s="96"/>
    </row>
    <row r="17" ht="24" customHeight="1" spans="1:6">
      <c r="A17" s="87"/>
      <c r="B17" s="87"/>
      <c r="C17" s="90"/>
      <c r="D17" s="87"/>
      <c r="E17" s="19" t="s">
        <v>456</v>
      </c>
      <c r="F17" s="92"/>
    </row>
    <row r="18" ht="24" customHeight="1" spans="1:6">
      <c r="A18" s="93">
        <v>310016</v>
      </c>
      <c r="B18" s="93" t="s">
        <v>7</v>
      </c>
      <c r="C18" s="86" t="s">
        <v>465</v>
      </c>
      <c r="D18" s="93">
        <v>1</v>
      </c>
      <c r="E18" s="91" t="s">
        <v>456</v>
      </c>
      <c r="F18" s="89">
        <v>585</v>
      </c>
    </row>
    <row r="19" ht="24" customHeight="1" spans="1:6">
      <c r="A19" s="85">
        <v>310017</v>
      </c>
      <c r="B19" s="85" t="s">
        <v>7</v>
      </c>
      <c r="C19" s="97" t="s">
        <v>466</v>
      </c>
      <c r="D19" s="85">
        <v>2</v>
      </c>
      <c r="E19" s="88" t="s">
        <v>456</v>
      </c>
      <c r="F19" s="89">
        <v>1050</v>
      </c>
    </row>
    <row r="20" ht="24" customHeight="1" spans="1:6">
      <c r="A20" s="87"/>
      <c r="B20" s="87"/>
      <c r="C20" s="98"/>
      <c r="D20" s="87"/>
      <c r="E20" s="99" t="s">
        <v>456</v>
      </c>
      <c r="F20" s="92"/>
    </row>
    <row r="21" ht="24" customHeight="1" spans="1:6">
      <c r="A21" s="93">
        <v>310021</v>
      </c>
      <c r="B21" s="93" t="s">
        <v>7</v>
      </c>
      <c r="C21" s="90" t="s">
        <v>467</v>
      </c>
      <c r="D21" s="93">
        <v>1</v>
      </c>
      <c r="E21" s="91" t="s">
        <v>456</v>
      </c>
      <c r="F21" s="89">
        <v>485</v>
      </c>
    </row>
    <row r="22" ht="24" customHeight="1" spans="1:6">
      <c r="A22" s="93">
        <v>310022</v>
      </c>
      <c r="B22" s="93" t="s">
        <v>7</v>
      </c>
      <c r="C22" s="93" t="s">
        <v>468</v>
      </c>
      <c r="D22" s="93">
        <v>1</v>
      </c>
      <c r="E22" s="91" t="s">
        <v>456</v>
      </c>
      <c r="F22" s="89">
        <v>485</v>
      </c>
    </row>
    <row r="23" ht="24" customHeight="1" spans="1:6">
      <c r="A23" s="85">
        <v>310023</v>
      </c>
      <c r="B23" s="85" t="s">
        <v>7</v>
      </c>
      <c r="C23" s="93" t="s">
        <v>469</v>
      </c>
      <c r="D23" s="85">
        <v>3</v>
      </c>
      <c r="E23" s="100" t="s">
        <v>456</v>
      </c>
      <c r="F23" s="89">
        <v>1755</v>
      </c>
    </row>
    <row r="24" ht="24" customHeight="1" spans="1:6">
      <c r="A24" s="95"/>
      <c r="B24" s="95"/>
      <c r="C24" s="93"/>
      <c r="D24" s="95"/>
      <c r="E24" s="101" t="s">
        <v>456</v>
      </c>
      <c r="F24" s="96"/>
    </row>
    <row r="25" ht="24" customHeight="1" spans="1:6">
      <c r="A25" s="87"/>
      <c r="B25" s="87"/>
      <c r="C25" s="93"/>
      <c r="D25" s="87"/>
      <c r="E25" s="102" t="s">
        <v>456</v>
      </c>
      <c r="F25" s="92"/>
    </row>
    <row r="26" ht="24" customHeight="1" spans="1:6">
      <c r="A26" s="93">
        <v>310024</v>
      </c>
      <c r="B26" s="93" t="s">
        <v>7</v>
      </c>
      <c r="C26" s="86" t="s">
        <v>470</v>
      </c>
      <c r="D26" s="93">
        <v>1</v>
      </c>
      <c r="E26" s="103" t="s">
        <v>456</v>
      </c>
      <c r="F26" s="89">
        <v>485</v>
      </c>
    </row>
    <row r="27" s="2" customFormat="1" ht="24" customHeight="1" spans="1:6">
      <c r="A27" s="93">
        <v>310025</v>
      </c>
      <c r="B27" s="93" t="s">
        <v>7</v>
      </c>
      <c r="C27" s="104" t="s">
        <v>471</v>
      </c>
      <c r="D27" s="19">
        <v>1</v>
      </c>
      <c r="E27" s="104" t="s">
        <v>456</v>
      </c>
      <c r="F27" s="89">
        <v>485</v>
      </c>
    </row>
    <row r="28" s="2" customFormat="1" ht="24" customHeight="1" spans="1:6">
      <c r="A28" s="93">
        <v>310026</v>
      </c>
      <c r="B28" s="93" t="s">
        <v>7</v>
      </c>
      <c r="C28" s="104" t="s">
        <v>472</v>
      </c>
      <c r="D28" s="19">
        <v>1</v>
      </c>
      <c r="E28" s="104" t="s">
        <v>456</v>
      </c>
      <c r="F28" s="89">
        <v>585</v>
      </c>
    </row>
    <row r="29" s="2" customFormat="1" ht="24" customHeight="1" spans="1:6">
      <c r="A29" s="47">
        <v>310027</v>
      </c>
      <c r="B29" s="85" t="s">
        <v>7</v>
      </c>
      <c r="C29" s="105" t="s">
        <v>473</v>
      </c>
      <c r="D29" s="106">
        <v>3</v>
      </c>
      <c r="E29" s="58" t="s">
        <v>9</v>
      </c>
      <c r="F29" s="89">
        <v>1455</v>
      </c>
    </row>
    <row r="30" s="2" customFormat="1" ht="24" customHeight="1" spans="1:6">
      <c r="A30" s="45"/>
      <c r="B30" s="95"/>
      <c r="C30" s="107"/>
      <c r="D30" s="108"/>
      <c r="E30" s="58" t="s">
        <v>9</v>
      </c>
      <c r="F30" s="96"/>
    </row>
    <row r="31" s="2" customFormat="1" ht="24" customHeight="1" spans="1:6">
      <c r="A31" s="48"/>
      <c r="B31" s="87"/>
      <c r="C31" s="109"/>
      <c r="D31" s="110"/>
      <c r="E31" s="111" t="s">
        <v>9</v>
      </c>
      <c r="F31" s="92"/>
    </row>
    <row r="32" s="2" customFormat="1" ht="24" customHeight="1" spans="1:6">
      <c r="A32" s="48">
        <v>310028</v>
      </c>
      <c r="B32" s="112" t="s">
        <v>7</v>
      </c>
      <c r="C32" s="112" t="s">
        <v>474</v>
      </c>
      <c r="D32" s="23">
        <v>1</v>
      </c>
      <c r="E32" s="104" t="s">
        <v>456</v>
      </c>
      <c r="F32" s="89">
        <v>490</v>
      </c>
    </row>
    <row r="33" s="2" customFormat="1" ht="24" customHeight="1" spans="1:6">
      <c r="A33" s="66">
        <v>310029</v>
      </c>
      <c r="B33" s="112" t="s">
        <v>7</v>
      </c>
      <c r="C33" s="93" t="s">
        <v>475</v>
      </c>
      <c r="D33" s="23">
        <v>1</v>
      </c>
      <c r="E33" s="104" t="s">
        <v>456</v>
      </c>
      <c r="F33" s="113">
        <v>600</v>
      </c>
    </row>
    <row r="34" s="2" customFormat="1" ht="24" customHeight="1" spans="1:6">
      <c r="A34" s="66">
        <v>310030</v>
      </c>
      <c r="B34" s="112" t="s">
        <v>7</v>
      </c>
      <c r="C34" s="114" t="s">
        <v>476</v>
      </c>
      <c r="D34" s="9">
        <v>3</v>
      </c>
      <c r="E34" s="104" t="s">
        <v>456</v>
      </c>
      <c r="F34" s="115">
        <v>1770</v>
      </c>
    </row>
    <row r="35" s="2" customFormat="1" ht="24" customHeight="1" spans="1:6">
      <c r="A35" s="66"/>
      <c r="B35" s="112"/>
      <c r="C35" s="114"/>
      <c r="D35" s="9"/>
      <c r="E35" s="104" t="s">
        <v>456</v>
      </c>
      <c r="F35" s="116"/>
    </row>
    <row r="36" s="2" customFormat="1" ht="24" customHeight="1" spans="1:6">
      <c r="A36" s="66"/>
      <c r="B36" s="112"/>
      <c r="C36" s="114"/>
      <c r="D36" s="9"/>
      <c r="E36" s="104" t="s">
        <v>456</v>
      </c>
      <c r="F36" s="117"/>
    </row>
    <row r="37" s="2" customFormat="1" ht="24" customHeight="1" spans="1:6">
      <c r="A37" s="104" t="s">
        <v>477</v>
      </c>
      <c r="B37" s="104" t="s">
        <v>7</v>
      </c>
      <c r="C37" s="104" t="s">
        <v>478</v>
      </c>
      <c r="D37" s="118">
        <v>1</v>
      </c>
      <c r="E37" s="104" t="s">
        <v>456</v>
      </c>
      <c r="F37" s="17">
        <v>525</v>
      </c>
    </row>
    <row r="38" s="2" customFormat="1" ht="24" customHeight="1" spans="1:6">
      <c r="A38" s="119" t="s">
        <v>479</v>
      </c>
      <c r="B38" s="104" t="s">
        <v>7</v>
      </c>
      <c r="C38" s="17" t="s">
        <v>480</v>
      </c>
      <c r="D38" s="23">
        <v>1</v>
      </c>
      <c r="E38" s="104" t="s">
        <v>456</v>
      </c>
      <c r="F38" s="118">
        <v>545</v>
      </c>
    </row>
    <row r="39" s="2" customFormat="1" ht="24" customHeight="1" spans="1:6">
      <c r="A39" s="119" t="s">
        <v>481</v>
      </c>
      <c r="B39" s="104" t="s">
        <v>7</v>
      </c>
      <c r="C39" s="104" t="s">
        <v>482</v>
      </c>
      <c r="D39" s="23">
        <v>1</v>
      </c>
      <c r="E39" s="104" t="s">
        <v>456</v>
      </c>
      <c r="F39" s="17">
        <v>500</v>
      </c>
    </row>
    <row r="40" s="2" customFormat="1" ht="24" customHeight="1" spans="1:6">
      <c r="A40" s="119" t="s">
        <v>483</v>
      </c>
      <c r="B40" s="104" t="s">
        <v>7</v>
      </c>
      <c r="C40" s="104" t="s">
        <v>484</v>
      </c>
      <c r="D40" s="23">
        <v>1</v>
      </c>
      <c r="E40" s="104" t="s">
        <v>456</v>
      </c>
      <c r="F40" s="17">
        <v>550</v>
      </c>
    </row>
    <row r="41" s="2" customFormat="1" ht="24" customHeight="1" spans="1:6">
      <c r="A41" s="120" t="s">
        <v>15</v>
      </c>
      <c r="B41" s="121"/>
      <c r="C41" s="120">
        <f>COUNTIF(B4:B40,"Y")</f>
        <v>25</v>
      </c>
      <c r="D41" s="121">
        <f>SUM(D4:D40)</f>
        <v>37</v>
      </c>
      <c r="E41" s="122"/>
      <c r="F41" s="120">
        <f>SUM(F4:F40)</f>
        <v>19420</v>
      </c>
    </row>
    <row r="42" s="3" customFormat="1" ht="24" customHeight="1" spans="1:6">
      <c r="A42" s="93">
        <v>320001</v>
      </c>
      <c r="B42" s="93" t="s">
        <v>7</v>
      </c>
      <c r="C42" s="93" t="s">
        <v>485</v>
      </c>
      <c r="D42" s="93">
        <v>1</v>
      </c>
      <c r="E42" s="91" t="s">
        <v>456</v>
      </c>
      <c r="F42" s="89">
        <v>585</v>
      </c>
    </row>
    <row r="43" s="3" customFormat="1" ht="24" customHeight="1" spans="1:6">
      <c r="A43" s="93">
        <v>320002</v>
      </c>
      <c r="B43" s="93" t="s">
        <v>7</v>
      </c>
      <c r="C43" s="90" t="s">
        <v>486</v>
      </c>
      <c r="D43" s="93">
        <v>1</v>
      </c>
      <c r="E43" s="94" t="s">
        <v>456</v>
      </c>
      <c r="F43" s="89">
        <v>485</v>
      </c>
    </row>
    <row r="44" s="3" customFormat="1" ht="24" customHeight="1" spans="1:6">
      <c r="A44" s="85">
        <v>320004</v>
      </c>
      <c r="B44" s="85" t="s">
        <v>7</v>
      </c>
      <c r="C44" s="90" t="s">
        <v>487</v>
      </c>
      <c r="D44" s="85">
        <v>2</v>
      </c>
      <c r="E44" s="94" t="s">
        <v>456</v>
      </c>
      <c r="F44" s="89">
        <v>970</v>
      </c>
    </row>
    <row r="45" s="3" customFormat="1" ht="24" customHeight="1" spans="1:6">
      <c r="A45" s="87"/>
      <c r="B45" s="87"/>
      <c r="C45" s="90"/>
      <c r="D45" s="87"/>
      <c r="E45" s="91" t="s">
        <v>456</v>
      </c>
      <c r="F45" s="92"/>
    </row>
    <row r="46" s="3" customFormat="1" ht="24" customHeight="1" spans="1:6">
      <c r="A46" s="85">
        <v>320005</v>
      </c>
      <c r="B46" s="85" t="s">
        <v>7</v>
      </c>
      <c r="C46" s="90" t="s">
        <v>488</v>
      </c>
      <c r="D46" s="85">
        <v>1</v>
      </c>
      <c r="E46" s="100" t="s">
        <v>456</v>
      </c>
      <c r="F46" s="89">
        <v>585</v>
      </c>
    </row>
    <row r="47" s="5" customFormat="1" ht="24" customHeight="1" spans="1:6">
      <c r="A47" s="85">
        <v>320006</v>
      </c>
      <c r="B47" s="85" t="s">
        <v>7</v>
      </c>
      <c r="C47" s="90" t="s">
        <v>489</v>
      </c>
      <c r="D47" s="85">
        <v>1</v>
      </c>
      <c r="E47" s="94" t="s">
        <v>456</v>
      </c>
      <c r="F47" s="89">
        <v>485</v>
      </c>
    </row>
    <row r="48" s="5" customFormat="1" ht="24" customHeight="1" spans="1:6">
      <c r="A48" s="85">
        <v>320007</v>
      </c>
      <c r="B48" s="93" t="s">
        <v>7</v>
      </c>
      <c r="C48" s="90" t="s">
        <v>490</v>
      </c>
      <c r="D48" s="93">
        <v>1</v>
      </c>
      <c r="E48" s="66" t="s">
        <v>456</v>
      </c>
      <c r="F48" s="89">
        <v>485</v>
      </c>
    </row>
    <row r="49" s="5" customFormat="1" ht="24" customHeight="1" spans="1:6">
      <c r="A49" s="85">
        <v>320009</v>
      </c>
      <c r="B49" s="93" t="s">
        <v>7</v>
      </c>
      <c r="C49" s="90" t="s">
        <v>491</v>
      </c>
      <c r="D49" s="93">
        <v>1</v>
      </c>
      <c r="E49" s="19" t="s">
        <v>456</v>
      </c>
      <c r="F49" s="89">
        <v>485</v>
      </c>
    </row>
    <row r="50" s="5" customFormat="1" ht="24" customHeight="1" spans="1:6">
      <c r="A50" s="85">
        <v>320010</v>
      </c>
      <c r="B50" s="85" t="s">
        <v>7</v>
      </c>
      <c r="C50" s="90" t="s">
        <v>492</v>
      </c>
      <c r="D50" s="85">
        <v>2</v>
      </c>
      <c r="E50" s="94" t="s">
        <v>456</v>
      </c>
      <c r="F50" s="89">
        <v>970</v>
      </c>
    </row>
    <row r="51" s="5" customFormat="1" ht="24" customHeight="1" spans="1:6">
      <c r="A51" s="87"/>
      <c r="B51" s="87"/>
      <c r="C51" s="90"/>
      <c r="D51" s="87"/>
      <c r="E51" s="88" t="s">
        <v>456</v>
      </c>
      <c r="F51" s="92"/>
    </row>
    <row r="52" s="5" customFormat="1" ht="24" customHeight="1" spans="1:6">
      <c r="A52" s="85">
        <v>320011</v>
      </c>
      <c r="B52" s="85" t="s">
        <v>7</v>
      </c>
      <c r="C52" s="90" t="s">
        <v>493</v>
      </c>
      <c r="D52" s="85">
        <v>1</v>
      </c>
      <c r="E52" s="94" t="s">
        <v>456</v>
      </c>
      <c r="F52" s="89">
        <v>485</v>
      </c>
    </row>
    <row r="53" s="2" customFormat="1" ht="24" customHeight="1" spans="1:6">
      <c r="A53" s="85">
        <v>320012</v>
      </c>
      <c r="B53" s="85" t="s">
        <v>7</v>
      </c>
      <c r="C53" s="90" t="s">
        <v>494</v>
      </c>
      <c r="D53" s="85">
        <v>2</v>
      </c>
      <c r="E53" s="94" t="s">
        <v>456</v>
      </c>
      <c r="F53" s="89">
        <v>970</v>
      </c>
    </row>
    <row r="54" ht="24" customHeight="1" spans="1:6">
      <c r="A54" s="87"/>
      <c r="B54" s="87"/>
      <c r="C54" s="90"/>
      <c r="D54" s="87"/>
      <c r="E54" s="88" t="s">
        <v>456</v>
      </c>
      <c r="F54" s="92"/>
    </row>
    <row r="55" ht="24" customHeight="1" spans="1:6">
      <c r="A55" s="93">
        <v>320015</v>
      </c>
      <c r="B55" s="93" t="s">
        <v>7</v>
      </c>
      <c r="C55" s="90" t="s">
        <v>495</v>
      </c>
      <c r="D55" s="93">
        <v>1</v>
      </c>
      <c r="E55" s="94" t="s">
        <v>456</v>
      </c>
      <c r="F55" s="89">
        <v>485</v>
      </c>
    </row>
    <row r="56" ht="24" customHeight="1" spans="1:6">
      <c r="A56" s="93">
        <v>320016</v>
      </c>
      <c r="B56" s="93" t="s">
        <v>7</v>
      </c>
      <c r="C56" s="90" t="s">
        <v>496</v>
      </c>
      <c r="D56" s="93">
        <v>1</v>
      </c>
      <c r="E56" s="94" t="s">
        <v>456</v>
      </c>
      <c r="F56" s="89">
        <v>585</v>
      </c>
    </row>
    <row r="57" ht="24" customHeight="1" spans="1:6">
      <c r="A57" s="93">
        <v>320017</v>
      </c>
      <c r="B57" s="85" t="s">
        <v>7</v>
      </c>
      <c r="C57" s="90" t="s">
        <v>497</v>
      </c>
      <c r="D57" s="85">
        <v>1</v>
      </c>
      <c r="E57" s="94" t="s">
        <v>456</v>
      </c>
      <c r="F57" s="89">
        <v>585</v>
      </c>
    </row>
    <row r="58" ht="24" customHeight="1" spans="1:6">
      <c r="A58" s="85">
        <v>320018</v>
      </c>
      <c r="B58" s="85" t="s">
        <v>7</v>
      </c>
      <c r="C58" s="97" t="s">
        <v>455</v>
      </c>
      <c r="D58" s="85">
        <v>2</v>
      </c>
      <c r="E58" s="123" t="s">
        <v>456</v>
      </c>
      <c r="F58" s="89">
        <v>1170</v>
      </c>
    </row>
    <row r="59" ht="24" customHeight="1" spans="1:6">
      <c r="A59" s="87"/>
      <c r="B59" s="87"/>
      <c r="C59" s="98"/>
      <c r="D59" s="87"/>
      <c r="E59" s="102" t="s">
        <v>456</v>
      </c>
      <c r="F59" s="92"/>
    </row>
    <row r="60" ht="24" customHeight="1" spans="1:6">
      <c r="A60" s="93">
        <v>320019</v>
      </c>
      <c r="B60" s="93" t="s">
        <v>7</v>
      </c>
      <c r="C60" s="90" t="s">
        <v>498</v>
      </c>
      <c r="D60" s="93">
        <v>1</v>
      </c>
      <c r="E60" s="94" t="s">
        <v>456</v>
      </c>
      <c r="F60" s="89">
        <v>585</v>
      </c>
    </row>
    <row r="61" ht="24" customHeight="1" spans="1:6">
      <c r="A61" s="93">
        <v>320021</v>
      </c>
      <c r="B61" s="93" t="s">
        <v>7</v>
      </c>
      <c r="C61" s="90" t="s">
        <v>499</v>
      </c>
      <c r="D61" s="93">
        <v>1</v>
      </c>
      <c r="E61" s="94" t="s">
        <v>456</v>
      </c>
      <c r="F61" s="89">
        <v>585</v>
      </c>
    </row>
    <row r="62" ht="24" customHeight="1" spans="1:6">
      <c r="A62" s="85">
        <v>320022</v>
      </c>
      <c r="B62" s="85" t="s">
        <v>7</v>
      </c>
      <c r="C62" s="90" t="s">
        <v>500</v>
      </c>
      <c r="D62" s="85">
        <v>2</v>
      </c>
      <c r="E62" s="94" t="s">
        <v>456</v>
      </c>
      <c r="F62" s="89">
        <v>970</v>
      </c>
    </row>
    <row r="63" ht="24" customHeight="1" spans="1:6">
      <c r="A63" s="87"/>
      <c r="B63" s="87"/>
      <c r="C63" s="90"/>
      <c r="D63" s="87"/>
      <c r="E63" s="88" t="s">
        <v>456</v>
      </c>
      <c r="F63" s="92"/>
    </row>
    <row r="64" ht="24" customHeight="1" spans="1:6">
      <c r="A64" s="93">
        <v>320023</v>
      </c>
      <c r="B64" s="93" t="s">
        <v>7</v>
      </c>
      <c r="C64" s="90" t="s">
        <v>501</v>
      </c>
      <c r="D64" s="93">
        <v>1</v>
      </c>
      <c r="E64" s="94" t="s">
        <v>456</v>
      </c>
      <c r="F64" s="89">
        <v>585</v>
      </c>
    </row>
    <row r="65" ht="24" customHeight="1" spans="1:6">
      <c r="A65" s="93">
        <v>320024</v>
      </c>
      <c r="B65" s="93" t="s">
        <v>7</v>
      </c>
      <c r="C65" s="90" t="s">
        <v>502</v>
      </c>
      <c r="D65" s="93">
        <v>1</v>
      </c>
      <c r="E65" s="88" t="s">
        <v>456</v>
      </c>
      <c r="F65" s="89">
        <v>585</v>
      </c>
    </row>
    <row r="66" ht="24" customHeight="1" spans="1:6">
      <c r="A66" s="93">
        <v>320025</v>
      </c>
      <c r="B66" s="93" t="s">
        <v>7</v>
      </c>
      <c r="C66" s="90" t="s">
        <v>503</v>
      </c>
      <c r="D66" s="93">
        <v>1</v>
      </c>
      <c r="E66" s="94" t="s">
        <v>456</v>
      </c>
      <c r="F66" s="89">
        <v>585</v>
      </c>
    </row>
    <row r="67" ht="24" customHeight="1" spans="1:6">
      <c r="A67" s="93">
        <v>320026</v>
      </c>
      <c r="B67" s="93" t="s">
        <v>7</v>
      </c>
      <c r="C67" s="124" t="s">
        <v>504</v>
      </c>
      <c r="D67" s="93">
        <v>1</v>
      </c>
      <c r="E67" s="88" t="s">
        <v>456</v>
      </c>
      <c r="F67" s="89">
        <v>585</v>
      </c>
    </row>
    <row r="68" ht="24" customHeight="1" spans="1:6">
      <c r="A68" s="93">
        <v>320027</v>
      </c>
      <c r="B68" s="93" t="s">
        <v>7</v>
      </c>
      <c r="C68" s="124" t="s">
        <v>505</v>
      </c>
      <c r="D68" s="93">
        <v>1</v>
      </c>
      <c r="E68" s="88" t="s">
        <v>456</v>
      </c>
      <c r="F68" s="89">
        <v>585</v>
      </c>
    </row>
    <row r="69" ht="24" customHeight="1" spans="1:6">
      <c r="A69" s="85">
        <v>320029</v>
      </c>
      <c r="B69" s="85" t="s">
        <v>7</v>
      </c>
      <c r="C69" s="93" t="s">
        <v>506</v>
      </c>
      <c r="D69" s="85">
        <v>2</v>
      </c>
      <c r="E69" s="19" t="s">
        <v>456</v>
      </c>
      <c r="F69" s="89">
        <v>1170</v>
      </c>
    </row>
    <row r="70" ht="24" customHeight="1" spans="1:6">
      <c r="A70" s="87"/>
      <c r="B70" s="87"/>
      <c r="C70" s="93"/>
      <c r="D70" s="87"/>
      <c r="E70" s="19" t="s">
        <v>456</v>
      </c>
      <c r="F70" s="92"/>
    </row>
    <row r="71" ht="24" customHeight="1" spans="1:6">
      <c r="A71" s="93">
        <v>320030</v>
      </c>
      <c r="B71" s="93" t="s">
        <v>7</v>
      </c>
      <c r="C71" s="93" t="s">
        <v>507</v>
      </c>
      <c r="D71" s="93">
        <v>1</v>
      </c>
      <c r="E71" s="19" t="s">
        <v>456</v>
      </c>
      <c r="F71" s="89">
        <v>585</v>
      </c>
    </row>
    <row r="72" ht="24" customHeight="1" spans="1:6">
      <c r="A72" s="93">
        <v>320033</v>
      </c>
      <c r="B72" s="112" t="s">
        <v>7</v>
      </c>
      <c r="C72" s="124" t="s">
        <v>508</v>
      </c>
      <c r="D72" s="112">
        <v>1</v>
      </c>
      <c r="E72" s="125" t="s">
        <v>456</v>
      </c>
      <c r="F72" s="89">
        <v>585</v>
      </c>
    </row>
    <row r="73" ht="24" customHeight="1" spans="1:6">
      <c r="A73" s="93">
        <v>320034</v>
      </c>
      <c r="B73" s="112" t="s">
        <v>7</v>
      </c>
      <c r="C73" s="124" t="s">
        <v>509</v>
      </c>
      <c r="D73" s="112">
        <v>1</v>
      </c>
      <c r="E73" s="125" t="s">
        <v>456</v>
      </c>
      <c r="F73" s="89">
        <v>585</v>
      </c>
    </row>
    <row r="74" ht="24" customHeight="1" spans="1:6">
      <c r="A74" s="93">
        <v>320035</v>
      </c>
      <c r="B74" s="112" t="s">
        <v>7</v>
      </c>
      <c r="C74" s="124" t="s">
        <v>510</v>
      </c>
      <c r="D74" s="112">
        <v>1</v>
      </c>
      <c r="E74" s="125" t="s">
        <v>456</v>
      </c>
      <c r="F74" s="89">
        <v>585</v>
      </c>
    </row>
    <row r="75" ht="24" customHeight="1" spans="1:6">
      <c r="A75" s="93">
        <v>320036</v>
      </c>
      <c r="B75" s="112" t="s">
        <v>7</v>
      </c>
      <c r="C75" s="124" t="s">
        <v>511</v>
      </c>
      <c r="D75" s="112">
        <v>1</v>
      </c>
      <c r="E75" s="125" t="s">
        <v>456</v>
      </c>
      <c r="F75" s="89">
        <v>585</v>
      </c>
    </row>
    <row r="76" ht="24" customHeight="1" spans="1:6">
      <c r="A76" s="93">
        <v>320038</v>
      </c>
      <c r="B76" s="112" t="s">
        <v>7</v>
      </c>
      <c r="C76" s="124" t="s">
        <v>512</v>
      </c>
      <c r="D76" s="112">
        <v>1</v>
      </c>
      <c r="E76" s="125" t="s">
        <v>456</v>
      </c>
      <c r="F76" s="89">
        <v>485</v>
      </c>
    </row>
    <row r="77" s="3" customFormat="1" ht="24" customHeight="1" spans="1:6">
      <c r="A77" s="85">
        <v>320041</v>
      </c>
      <c r="B77" s="85" t="s">
        <v>7</v>
      </c>
      <c r="C77" s="124" t="s">
        <v>513</v>
      </c>
      <c r="D77" s="85">
        <v>2</v>
      </c>
      <c r="E77" s="125" t="s">
        <v>456</v>
      </c>
      <c r="F77" s="89">
        <v>1050</v>
      </c>
    </row>
    <row r="78" s="3" customFormat="1" ht="24" customHeight="1" spans="1:6">
      <c r="A78" s="95"/>
      <c r="B78" s="95"/>
      <c r="C78" s="124"/>
      <c r="D78" s="95"/>
      <c r="E78" s="93" t="s">
        <v>456</v>
      </c>
      <c r="F78" s="92"/>
    </row>
    <row r="79" s="3" customFormat="1" ht="24" customHeight="1" spans="1:6">
      <c r="A79" s="93">
        <v>320042</v>
      </c>
      <c r="B79" s="93" t="s">
        <v>7</v>
      </c>
      <c r="C79" s="93" t="s">
        <v>514</v>
      </c>
      <c r="D79" s="93">
        <v>1</v>
      </c>
      <c r="E79" s="19" t="s">
        <v>456</v>
      </c>
      <c r="F79" s="89">
        <v>585</v>
      </c>
    </row>
    <row r="80" s="3" customFormat="1" ht="24" customHeight="1" spans="1:6">
      <c r="A80" s="93">
        <v>320043</v>
      </c>
      <c r="B80" s="93" t="s">
        <v>7</v>
      </c>
      <c r="C80" s="90" t="s">
        <v>515</v>
      </c>
      <c r="D80" s="93">
        <v>1</v>
      </c>
      <c r="E80" s="88" t="s">
        <v>456</v>
      </c>
      <c r="F80" s="89">
        <v>585</v>
      </c>
    </row>
    <row r="81" s="3" customFormat="1" ht="24" customHeight="1" spans="1:6">
      <c r="A81" s="126">
        <v>410022</v>
      </c>
      <c r="B81" s="126" t="s">
        <v>7</v>
      </c>
      <c r="C81" s="90" t="s">
        <v>516</v>
      </c>
      <c r="D81" s="126">
        <v>1</v>
      </c>
      <c r="E81" s="88" t="s">
        <v>456</v>
      </c>
      <c r="F81" s="89">
        <v>525</v>
      </c>
    </row>
    <row r="82" s="3" customFormat="1" ht="24" customHeight="1" spans="1:6">
      <c r="A82" s="127">
        <v>410023</v>
      </c>
      <c r="B82" s="126" t="s">
        <v>7</v>
      </c>
      <c r="C82" s="112" t="s">
        <v>517</v>
      </c>
      <c r="D82" s="128">
        <v>1</v>
      </c>
      <c r="E82" s="129" t="s">
        <v>456</v>
      </c>
      <c r="F82" s="130">
        <v>585</v>
      </c>
    </row>
    <row r="83" s="3" customFormat="1" ht="24" customHeight="1" spans="1:6">
      <c r="A83" s="127">
        <v>410024</v>
      </c>
      <c r="B83" s="126" t="s">
        <v>7</v>
      </c>
      <c r="C83" s="113" t="s">
        <v>518</v>
      </c>
      <c r="D83" s="127">
        <v>2</v>
      </c>
      <c r="E83" s="113" t="s">
        <v>456</v>
      </c>
      <c r="F83" s="89">
        <v>1070</v>
      </c>
    </row>
    <row r="84" s="3" customFormat="1" ht="24" customHeight="1" spans="1:6">
      <c r="A84" s="127"/>
      <c r="B84" s="131"/>
      <c r="C84" s="129"/>
      <c r="D84" s="127"/>
      <c r="E84" s="49" t="s">
        <v>456</v>
      </c>
      <c r="F84" s="92"/>
    </row>
    <row r="85" s="3" customFormat="1" ht="24" customHeight="1" spans="1:6">
      <c r="A85" s="127">
        <v>410025</v>
      </c>
      <c r="B85" s="132" t="s">
        <v>7</v>
      </c>
      <c r="C85" s="67" t="s">
        <v>519</v>
      </c>
      <c r="D85" s="127">
        <v>1</v>
      </c>
      <c r="E85" s="67" t="s">
        <v>456</v>
      </c>
      <c r="F85" s="89">
        <v>585</v>
      </c>
    </row>
    <row r="86" s="3" customFormat="1" ht="24" customHeight="1" spans="1:8">
      <c r="A86" s="47">
        <v>410026</v>
      </c>
      <c r="B86" s="46" t="s">
        <v>7</v>
      </c>
      <c r="C86" s="46" t="s">
        <v>520</v>
      </c>
      <c r="D86" s="46">
        <v>4</v>
      </c>
      <c r="E86" s="67" t="s">
        <v>456</v>
      </c>
      <c r="F86" s="133">
        <v>2220</v>
      </c>
      <c r="H86" s="39"/>
    </row>
    <row r="87" s="3" customFormat="1" ht="24" customHeight="1" spans="1:8">
      <c r="A87" s="71"/>
      <c r="B87" s="71"/>
      <c r="C87" s="71"/>
      <c r="D87" s="71"/>
      <c r="E87" s="67" t="s">
        <v>456</v>
      </c>
      <c r="F87" s="134"/>
      <c r="H87" s="39"/>
    </row>
    <row r="88" s="3" customFormat="1" ht="24" customHeight="1" spans="1:8">
      <c r="A88" s="71"/>
      <c r="B88" s="71"/>
      <c r="C88" s="71"/>
      <c r="D88" s="71"/>
      <c r="E88" s="67" t="s">
        <v>456</v>
      </c>
      <c r="F88" s="134"/>
      <c r="H88" s="39"/>
    </row>
    <row r="89" s="3" customFormat="1" ht="24" customHeight="1" spans="1:8">
      <c r="A89" s="49"/>
      <c r="B89" s="49"/>
      <c r="C89" s="49"/>
      <c r="D89" s="49"/>
      <c r="E89" s="67" t="s">
        <v>456</v>
      </c>
      <c r="F89" s="135"/>
      <c r="H89" s="39"/>
    </row>
    <row r="90" s="3" customFormat="1" ht="24" customHeight="1" spans="1:7">
      <c r="A90" s="67" t="s">
        <v>521</v>
      </c>
      <c r="B90" s="67" t="s">
        <v>7</v>
      </c>
      <c r="C90" s="17" t="s">
        <v>522</v>
      </c>
      <c r="D90" s="17">
        <v>1</v>
      </c>
      <c r="E90" s="67" t="s">
        <v>456</v>
      </c>
      <c r="F90" s="66">
        <v>550</v>
      </c>
      <c r="G90" s="2"/>
    </row>
    <row r="91" s="3" customFormat="1" ht="24" customHeight="1" spans="1:7">
      <c r="A91" s="136" t="s">
        <v>15</v>
      </c>
      <c r="B91" s="136"/>
      <c r="C91" s="136">
        <f>COUNTIF(B42:B90,"Y")</f>
        <v>38</v>
      </c>
      <c r="D91" s="136">
        <f>SUM(D42:D90)</f>
        <v>49</v>
      </c>
      <c r="E91" s="137"/>
      <c r="F91" s="138">
        <f>SUM(F42:F90)</f>
        <v>26730</v>
      </c>
      <c r="G91" s="2"/>
    </row>
    <row r="92" s="3" customFormat="1" ht="24" customHeight="1" spans="1:6">
      <c r="A92" s="93">
        <v>330001</v>
      </c>
      <c r="B92" s="93" t="s">
        <v>7</v>
      </c>
      <c r="C92" s="124" t="s">
        <v>523</v>
      </c>
      <c r="D92" s="93">
        <v>1</v>
      </c>
      <c r="E92" s="125" t="s">
        <v>456</v>
      </c>
      <c r="F92" s="89">
        <v>585</v>
      </c>
    </row>
    <row r="93" s="3" customFormat="1" ht="24" customHeight="1" spans="1:6">
      <c r="A93" s="85">
        <v>330002</v>
      </c>
      <c r="B93" s="85" t="s">
        <v>7</v>
      </c>
      <c r="C93" s="124" t="s">
        <v>524</v>
      </c>
      <c r="D93" s="85">
        <v>2</v>
      </c>
      <c r="E93" s="125" t="s">
        <v>456</v>
      </c>
      <c r="F93" s="89">
        <v>1050</v>
      </c>
    </row>
    <row r="94" s="3" customFormat="1" ht="24" customHeight="1" spans="1:6">
      <c r="A94" s="87"/>
      <c r="B94" s="87"/>
      <c r="C94" s="124"/>
      <c r="D94" s="87"/>
      <c r="E94" s="139" t="s">
        <v>456</v>
      </c>
      <c r="F94" s="92"/>
    </row>
    <row r="95" s="3" customFormat="1" ht="24" customHeight="1" spans="1:6">
      <c r="A95" s="93">
        <v>330004</v>
      </c>
      <c r="B95" s="93" t="s">
        <v>7</v>
      </c>
      <c r="C95" s="124" t="s">
        <v>525</v>
      </c>
      <c r="D95" s="93">
        <v>1</v>
      </c>
      <c r="E95" s="125" t="s">
        <v>456</v>
      </c>
      <c r="F95" s="130">
        <v>525</v>
      </c>
    </row>
    <row r="96" s="5" customFormat="1" ht="24" customHeight="1" spans="1:6">
      <c r="A96" s="85">
        <v>330006</v>
      </c>
      <c r="B96" s="85" t="s">
        <v>7</v>
      </c>
      <c r="C96" s="124" t="s">
        <v>526</v>
      </c>
      <c r="D96" s="87">
        <v>1</v>
      </c>
      <c r="E96" s="125" t="s">
        <v>456</v>
      </c>
      <c r="F96" s="92">
        <v>485</v>
      </c>
    </row>
    <row r="97" s="5" customFormat="1" ht="24" customHeight="1" spans="1:6">
      <c r="A97" s="85">
        <v>330009</v>
      </c>
      <c r="B97" s="85" t="s">
        <v>7</v>
      </c>
      <c r="C97" s="124" t="s">
        <v>527</v>
      </c>
      <c r="D97" s="85">
        <v>2</v>
      </c>
      <c r="E97" s="125" t="s">
        <v>456</v>
      </c>
      <c r="F97" s="89">
        <v>970</v>
      </c>
    </row>
    <row r="98" s="2" customFormat="1" ht="24" customHeight="1" spans="1:6">
      <c r="A98" s="87"/>
      <c r="B98" s="87"/>
      <c r="C98" s="124"/>
      <c r="D98" s="87"/>
      <c r="E98" s="125" t="s">
        <v>456</v>
      </c>
      <c r="F98" s="92"/>
    </row>
    <row r="99" s="2" customFormat="1" ht="24" customHeight="1" spans="1:6">
      <c r="A99" s="93">
        <v>330010</v>
      </c>
      <c r="B99" s="93" t="s">
        <v>7</v>
      </c>
      <c r="C99" s="124" t="s">
        <v>528</v>
      </c>
      <c r="D99" s="93">
        <v>1</v>
      </c>
      <c r="E99" s="125" t="s">
        <v>456</v>
      </c>
      <c r="F99" s="89">
        <v>485</v>
      </c>
    </row>
    <row r="100" s="2" customFormat="1" ht="24" customHeight="1" spans="1:6">
      <c r="A100" s="85">
        <v>330011</v>
      </c>
      <c r="B100" s="85" t="s">
        <v>7</v>
      </c>
      <c r="C100" s="124" t="s">
        <v>529</v>
      </c>
      <c r="D100" s="85">
        <v>2</v>
      </c>
      <c r="E100" s="125" t="s">
        <v>456</v>
      </c>
      <c r="F100" s="89">
        <v>1050</v>
      </c>
    </row>
    <row r="101" s="2" customFormat="1" ht="24" customHeight="1" spans="1:6">
      <c r="A101" s="87"/>
      <c r="B101" s="87"/>
      <c r="C101" s="124"/>
      <c r="D101" s="87"/>
      <c r="E101" s="125" t="s">
        <v>456</v>
      </c>
      <c r="F101" s="92"/>
    </row>
    <row r="102" s="2" customFormat="1" ht="24" customHeight="1" spans="1:6">
      <c r="A102" s="85">
        <v>330012</v>
      </c>
      <c r="B102" s="85" t="s">
        <v>7</v>
      </c>
      <c r="C102" s="124" t="s">
        <v>530</v>
      </c>
      <c r="D102" s="85">
        <v>2</v>
      </c>
      <c r="E102" s="125" t="s">
        <v>456</v>
      </c>
      <c r="F102" s="89">
        <v>970</v>
      </c>
    </row>
    <row r="103" s="2" customFormat="1" ht="24" customHeight="1" spans="1:6">
      <c r="A103" s="87"/>
      <c r="B103" s="87"/>
      <c r="C103" s="124"/>
      <c r="D103" s="87"/>
      <c r="E103" s="125" t="s">
        <v>456</v>
      </c>
      <c r="F103" s="92"/>
    </row>
    <row r="104" s="2" customFormat="1" ht="24" customHeight="1" spans="1:6">
      <c r="A104" s="85">
        <v>330013</v>
      </c>
      <c r="B104" s="85" t="s">
        <v>7</v>
      </c>
      <c r="C104" s="124" t="s">
        <v>531</v>
      </c>
      <c r="D104" s="85">
        <v>2</v>
      </c>
      <c r="E104" s="125" t="s">
        <v>456</v>
      </c>
      <c r="F104" s="89">
        <v>1170</v>
      </c>
    </row>
    <row r="105" s="2" customFormat="1" ht="24" customHeight="1" spans="1:6">
      <c r="A105" s="87"/>
      <c r="B105" s="87"/>
      <c r="C105" s="124"/>
      <c r="D105" s="87"/>
      <c r="E105" s="140" t="s">
        <v>456</v>
      </c>
      <c r="F105" s="92"/>
    </row>
    <row r="106" s="2" customFormat="1" ht="24" customHeight="1" spans="1:6">
      <c r="A106" s="85">
        <v>330015</v>
      </c>
      <c r="B106" s="85" t="s">
        <v>7</v>
      </c>
      <c r="C106" s="124" t="s">
        <v>532</v>
      </c>
      <c r="D106" s="85">
        <v>2</v>
      </c>
      <c r="E106" s="125" t="s">
        <v>456</v>
      </c>
      <c r="F106" s="89">
        <v>1170</v>
      </c>
    </row>
    <row r="107" s="2" customFormat="1" ht="24" customHeight="1" spans="1:6">
      <c r="A107" s="87"/>
      <c r="B107" s="87"/>
      <c r="C107" s="124"/>
      <c r="D107" s="87"/>
      <c r="E107" s="125" t="s">
        <v>456</v>
      </c>
      <c r="F107" s="92"/>
    </row>
    <row r="108" s="2" customFormat="1" ht="24" customHeight="1" spans="1:6">
      <c r="A108" s="85">
        <v>330016</v>
      </c>
      <c r="B108" s="85" t="s">
        <v>7</v>
      </c>
      <c r="C108" s="124" t="s">
        <v>533</v>
      </c>
      <c r="D108" s="85">
        <v>1</v>
      </c>
      <c r="E108" s="125" t="s">
        <v>456</v>
      </c>
      <c r="F108" s="89">
        <v>485</v>
      </c>
    </row>
    <row r="109" s="2" customFormat="1" ht="24" customHeight="1" spans="1:6">
      <c r="A109" s="93">
        <v>330017</v>
      </c>
      <c r="B109" s="93" t="s">
        <v>7</v>
      </c>
      <c r="C109" s="124" t="s">
        <v>534</v>
      </c>
      <c r="D109" s="93">
        <v>1</v>
      </c>
      <c r="E109" s="125" t="s">
        <v>456</v>
      </c>
      <c r="F109" s="89">
        <v>485</v>
      </c>
    </row>
    <row r="110" s="3" customFormat="1" ht="24" customHeight="1" spans="1:6">
      <c r="A110" s="93">
        <v>330018</v>
      </c>
      <c r="B110" s="93" t="s">
        <v>7</v>
      </c>
      <c r="C110" s="124" t="s">
        <v>535</v>
      </c>
      <c r="D110" s="93">
        <v>1</v>
      </c>
      <c r="E110" s="140" t="s">
        <v>456</v>
      </c>
      <c r="F110" s="89">
        <v>585</v>
      </c>
    </row>
    <row r="111" s="2" customFormat="1" ht="24" customHeight="1" spans="1:6">
      <c r="A111" s="85">
        <v>330019</v>
      </c>
      <c r="B111" s="85" t="s">
        <v>7</v>
      </c>
      <c r="C111" s="124" t="s">
        <v>536</v>
      </c>
      <c r="D111" s="85">
        <v>2</v>
      </c>
      <c r="E111" s="125" t="s">
        <v>456</v>
      </c>
      <c r="F111" s="89">
        <v>1050</v>
      </c>
    </row>
    <row r="112" s="2" customFormat="1" ht="24" customHeight="1" spans="1:6">
      <c r="A112" s="87"/>
      <c r="B112" s="87"/>
      <c r="C112" s="124"/>
      <c r="D112" s="87"/>
      <c r="E112" s="125" t="s">
        <v>456</v>
      </c>
      <c r="F112" s="92"/>
    </row>
    <row r="113" s="2" customFormat="1" ht="24" customHeight="1" spans="1:6">
      <c r="A113" s="85">
        <v>330020</v>
      </c>
      <c r="B113" s="85" t="s">
        <v>7</v>
      </c>
      <c r="C113" s="124" t="s">
        <v>537</v>
      </c>
      <c r="D113" s="85">
        <v>2</v>
      </c>
      <c r="E113" s="125" t="s">
        <v>456</v>
      </c>
      <c r="F113" s="89">
        <v>1050</v>
      </c>
    </row>
    <row r="114" s="2" customFormat="1" ht="24" customHeight="1" spans="1:6">
      <c r="A114" s="95"/>
      <c r="B114" s="95"/>
      <c r="C114" s="124"/>
      <c r="D114" s="95"/>
      <c r="E114" s="140" t="s">
        <v>456</v>
      </c>
      <c r="F114" s="92"/>
    </row>
    <row r="115" s="2" customFormat="1" ht="24" customHeight="1" spans="1:6">
      <c r="A115" s="93">
        <v>330021</v>
      </c>
      <c r="B115" s="93" t="s">
        <v>7</v>
      </c>
      <c r="C115" s="124" t="s">
        <v>538</v>
      </c>
      <c r="D115" s="93">
        <v>1</v>
      </c>
      <c r="E115" s="141" t="s">
        <v>456</v>
      </c>
      <c r="F115" s="89">
        <v>485</v>
      </c>
    </row>
    <row r="116" s="2" customFormat="1" ht="24" customHeight="1" spans="1:6">
      <c r="A116" s="85">
        <v>330022</v>
      </c>
      <c r="B116" s="85" t="s">
        <v>7</v>
      </c>
      <c r="C116" s="124" t="s">
        <v>539</v>
      </c>
      <c r="D116" s="85">
        <v>1</v>
      </c>
      <c r="E116" s="125" t="s">
        <v>456</v>
      </c>
      <c r="F116" s="89">
        <v>525</v>
      </c>
    </row>
    <row r="117" s="2" customFormat="1" ht="24" customHeight="1" spans="1:6">
      <c r="A117" s="85">
        <v>330024</v>
      </c>
      <c r="B117" s="85" t="s">
        <v>7</v>
      </c>
      <c r="C117" s="141" t="s">
        <v>540</v>
      </c>
      <c r="D117" s="85">
        <v>1</v>
      </c>
      <c r="E117" s="139" t="s">
        <v>456</v>
      </c>
      <c r="F117" s="89">
        <v>485</v>
      </c>
    </row>
    <row r="118" s="2" customFormat="1" ht="24" customHeight="1" spans="1:6">
      <c r="A118" s="85">
        <v>330025</v>
      </c>
      <c r="B118" s="85" t="s">
        <v>7</v>
      </c>
      <c r="C118" s="124" t="s">
        <v>541</v>
      </c>
      <c r="D118" s="93">
        <v>1</v>
      </c>
      <c r="E118" s="140" t="s">
        <v>456</v>
      </c>
      <c r="F118" s="89">
        <v>485</v>
      </c>
    </row>
    <row r="119" s="2" customFormat="1" ht="24" customHeight="1" spans="1:6">
      <c r="A119" s="67" t="s">
        <v>542</v>
      </c>
      <c r="B119" s="67" t="s">
        <v>7</v>
      </c>
      <c r="C119" s="67" t="s">
        <v>543</v>
      </c>
      <c r="D119" s="67">
        <v>1</v>
      </c>
      <c r="E119" s="67" t="s">
        <v>456</v>
      </c>
      <c r="F119" s="89">
        <v>525</v>
      </c>
    </row>
    <row r="120" s="2" customFormat="1" ht="24" customHeight="1" spans="1:6">
      <c r="A120" s="122" t="s">
        <v>15</v>
      </c>
      <c r="B120" s="121"/>
      <c r="C120" s="120">
        <f>COUNTIF(B92:B119,"Y")</f>
        <v>20</v>
      </c>
      <c r="D120" s="121">
        <f>SUM(D92:D119)</f>
        <v>28</v>
      </c>
      <c r="E120" s="122"/>
      <c r="F120" s="120">
        <f>SUM(F92:F119)</f>
        <v>14620</v>
      </c>
    </row>
    <row r="121" ht="24" customHeight="1" spans="1:6">
      <c r="A121" s="66">
        <v>340002</v>
      </c>
      <c r="B121" s="66" t="s">
        <v>7</v>
      </c>
      <c r="C121" s="66" t="s">
        <v>544</v>
      </c>
      <c r="D121" s="66">
        <v>1</v>
      </c>
      <c r="E121" s="67" t="s">
        <v>456</v>
      </c>
      <c r="F121" s="89">
        <v>585</v>
      </c>
    </row>
    <row r="122" ht="24" customHeight="1" spans="1:6">
      <c r="A122" s="66">
        <v>340005</v>
      </c>
      <c r="B122" s="66" t="s">
        <v>7</v>
      </c>
      <c r="C122" s="66" t="s">
        <v>545</v>
      </c>
      <c r="D122" s="66">
        <v>1</v>
      </c>
      <c r="E122" s="67" t="s">
        <v>456</v>
      </c>
      <c r="F122" s="89">
        <v>525</v>
      </c>
    </row>
    <row r="123" ht="24" customHeight="1" spans="1:6">
      <c r="A123" s="66">
        <v>340006</v>
      </c>
      <c r="B123" s="66" t="s">
        <v>7</v>
      </c>
      <c r="C123" s="66" t="s">
        <v>546</v>
      </c>
      <c r="D123" s="66">
        <v>1</v>
      </c>
      <c r="E123" s="67" t="s">
        <v>456</v>
      </c>
      <c r="F123" s="89">
        <v>585</v>
      </c>
    </row>
    <row r="124" ht="24" customHeight="1" spans="1:6">
      <c r="A124" s="66">
        <v>340007</v>
      </c>
      <c r="B124" s="66" t="s">
        <v>7</v>
      </c>
      <c r="C124" s="66" t="s">
        <v>547</v>
      </c>
      <c r="D124" s="66">
        <v>1</v>
      </c>
      <c r="E124" s="67" t="s">
        <v>456</v>
      </c>
      <c r="F124" s="89">
        <v>585</v>
      </c>
    </row>
    <row r="125" ht="24" customHeight="1" spans="1:6">
      <c r="A125" s="66">
        <v>340008</v>
      </c>
      <c r="B125" s="66" t="s">
        <v>7</v>
      </c>
      <c r="C125" s="66" t="s">
        <v>548</v>
      </c>
      <c r="D125" s="66">
        <v>1</v>
      </c>
      <c r="E125" s="67" t="s">
        <v>456</v>
      </c>
      <c r="F125" s="89">
        <v>585</v>
      </c>
    </row>
    <row r="126" s="3" customFormat="1" ht="24" customHeight="1" spans="1:6">
      <c r="A126" s="66">
        <v>340009</v>
      </c>
      <c r="B126" s="66" t="s">
        <v>7</v>
      </c>
      <c r="C126" s="66" t="s">
        <v>549</v>
      </c>
      <c r="D126" s="66">
        <v>1</v>
      </c>
      <c r="E126" s="67" t="s">
        <v>456</v>
      </c>
      <c r="F126" s="89">
        <v>525</v>
      </c>
    </row>
    <row r="127" s="5" customFormat="1" ht="24" customHeight="1" spans="1:6">
      <c r="A127" s="66">
        <v>340011</v>
      </c>
      <c r="B127" s="66" t="s">
        <v>7</v>
      </c>
      <c r="C127" s="66" t="s">
        <v>550</v>
      </c>
      <c r="D127" s="66">
        <v>1</v>
      </c>
      <c r="E127" s="67" t="s">
        <v>456</v>
      </c>
      <c r="F127" s="89">
        <v>525</v>
      </c>
    </row>
    <row r="128" s="5" customFormat="1" ht="24" customHeight="1" spans="1:6">
      <c r="A128" s="66">
        <v>340012</v>
      </c>
      <c r="B128" s="66" t="s">
        <v>7</v>
      </c>
      <c r="C128" s="66" t="s">
        <v>551</v>
      </c>
      <c r="D128" s="66">
        <v>3</v>
      </c>
      <c r="E128" s="67" t="s">
        <v>456</v>
      </c>
      <c r="F128" s="89">
        <v>1455</v>
      </c>
    </row>
    <row r="129" s="5" customFormat="1" ht="24" customHeight="1" spans="1:6">
      <c r="A129" s="66"/>
      <c r="B129" s="66"/>
      <c r="C129" s="66"/>
      <c r="D129" s="66"/>
      <c r="E129" s="67" t="s">
        <v>456</v>
      </c>
      <c r="F129" s="96"/>
    </row>
    <row r="130" ht="24" customHeight="1" spans="1:6">
      <c r="A130" s="66"/>
      <c r="B130" s="66"/>
      <c r="C130" s="66"/>
      <c r="D130" s="66"/>
      <c r="E130" s="67" t="s">
        <v>456</v>
      </c>
      <c r="F130" s="92"/>
    </row>
    <row r="131" ht="24" customHeight="1" spans="1:6">
      <c r="A131" s="66">
        <v>340013</v>
      </c>
      <c r="B131" s="66" t="s">
        <v>7</v>
      </c>
      <c r="C131" s="66" t="s">
        <v>552</v>
      </c>
      <c r="D131" s="66">
        <v>1</v>
      </c>
      <c r="E131" s="67" t="s">
        <v>456</v>
      </c>
      <c r="F131" s="89">
        <v>485</v>
      </c>
    </row>
    <row r="132" ht="24" customHeight="1" spans="1:6">
      <c r="A132" s="66">
        <v>340015</v>
      </c>
      <c r="B132" s="66" t="s">
        <v>7</v>
      </c>
      <c r="C132" s="66" t="s">
        <v>553</v>
      </c>
      <c r="D132" s="66">
        <v>1</v>
      </c>
      <c r="E132" s="67" t="s">
        <v>456</v>
      </c>
      <c r="F132" s="89">
        <v>585</v>
      </c>
    </row>
    <row r="133" ht="24" customHeight="1" spans="1:6">
      <c r="A133" s="66">
        <v>340018</v>
      </c>
      <c r="B133" s="66" t="s">
        <v>7</v>
      </c>
      <c r="C133" s="66" t="s">
        <v>554</v>
      </c>
      <c r="D133" s="66">
        <v>1</v>
      </c>
      <c r="E133" s="67" t="s">
        <v>456</v>
      </c>
      <c r="F133" s="89">
        <v>585</v>
      </c>
    </row>
    <row r="134" ht="24" customHeight="1" spans="1:6">
      <c r="A134" s="66">
        <v>340020</v>
      </c>
      <c r="B134" s="66" t="s">
        <v>7</v>
      </c>
      <c r="C134" s="66" t="s">
        <v>555</v>
      </c>
      <c r="D134" s="66">
        <v>1</v>
      </c>
      <c r="E134" s="67" t="s">
        <v>456</v>
      </c>
      <c r="F134" s="89">
        <v>525</v>
      </c>
    </row>
    <row r="135" ht="24" customHeight="1" spans="1:6">
      <c r="A135" s="66">
        <v>340021</v>
      </c>
      <c r="B135" s="66" t="s">
        <v>7</v>
      </c>
      <c r="C135" s="66" t="s">
        <v>556</v>
      </c>
      <c r="D135" s="66">
        <v>2</v>
      </c>
      <c r="E135" s="67" t="s">
        <v>456</v>
      </c>
      <c r="F135" s="89">
        <v>970</v>
      </c>
    </row>
    <row r="136" ht="24" customHeight="1" spans="1:6">
      <c r="A136" s="66"/>
      <c r="B136" s="66"/>
      <c r="C136" s="66"/>
      <c r="D136" s="66"/>
      <c r="E136" s="67" t="s">
        <v>456</v>
      </c>
      <c r="F136" s="92"/>
    </row>
    <row r="137" ht="24" customHeight="1" spans="1:6">
      <c r="A137" s="66">
        <v>340023</v>
      </c>
      <c r="B137" s="66" t="s">
        <v>7</v>
      </c>
      <c r="C137" s="66" t="s">
        <v>557</v>
      </c>
      <c r="D137" s="66">
        <v>1</v>
      </c>
      <c r="E137" s="67" t="s">
        <v>456</v>
      </c>
      <c r="F137" s="89">
        <v>585</v>
      </c>
    </row>
    <row r="138" ht="24" customHeight="1" spans="1:6">
      <c r="A138" s="66">
        <v>340025</v>
      </c>
      <c r="B138" s="66" t="s">
        <v>7</v>
      </c>
      <c r="C138" s="66" t="s">
        <v>558</v>
      </c>
      <c r="D138" s="66">
        <v>3</v>
      </c>
      <c r="E138" s="67" t="s">
        <v>456</v>
      </c>
      <c r="F138" s="89">
        <v>1455</v>
      </c>
    </row>
    <row r="139" ht="24" customHeight="1" spans="1:6">
      <c r="A139" s="66"/>
      <c r="B139" s="66"/>
      <c r="C139" s="66"/>
      <c r="D139" s="66"/>
      <c r="E139" s="67" t="s">
        <v>456</v>
      </c>
      <c r="F139" s="96"/>
    </row>
    <row r="140" ht="24" customHeight="1" spans="1:6">
      <c r="A140" s="66"/>
      <c r="B140" s="66"/>
      <c r="C140" s="66"/>
      <c r="D140" s="66"/>
      <c r="E140" s="67" t="s">
        <v>456</v>
      </c>
      <c r="F140" s="92"/>
    </row>
    <row r="141" ht="24" customHeight="1" spans="1:6">
      <c r="A141" s="66">
        <v>340026</v>
      </c>
      <c r="B141" s="66" t="s">
        <v>7</v>
      </c>
      <c r="C141" s="66" t="s">
        <v>559</v>
      </c>
      <c r="D141" s="66">
        <v>1</v>
      </c>
      <c r="E141" s="67" t="s">
        <v>456</v>
      </c>
      <c r="F141" s="89">
        <v>525</v>
      </c>
    </row>
    <row r="142" ht="24" customHeight="1" spans="1:6">
      <c r="A142" s="66">
        <v>340027</v>
      </c>
      <c r="B142" s="66" t="s">
        <v>7</v>
      </c>
      <c r="C142" s="66" t="s">
        <v>560</v>
      </c>
      <c r="D142" s="66">
        <v>1</v>
      </c>
      <c r="E142" s="67" t="s">
        <v>456</v>
      </c>
      <c r="F142" s="89">
        <v>525</v>
      </c>
    </row>
    <row r="143" ht="24" customHeight="1" spans="1:6">
      <c r="A143" s="66">
        <v>340028</v>
      </c>
      <c r="B143" s="66" t="s">
        <v>7</v>
      </c>
      <c r="C143" s="66" t="s">
        <v>561</v>
      </c>
      <c r="D143" s="66">
        <v>1</v>
      </c>
      <c r="E143" s="67" t="s">
        <v>456</v>
      </c>
      <c r="F143" s="89">
        <v>585</v>
      </c>
    </row>
    <row r="144" ht="24" customHeight="1" spans="1:6">
      <c r="A144" s="66">
        <v>340029</v>
      </c>
      <c r="B144" s="66" t="s">
        <v>7</v>
      </c>
      <c r="C144" s="66" t="s">
        <v>562</v>
      </c>
      <c r="D144" s="66">
        <v>1</v>
      </c>
      <c r="E144" s="67" t="s">
        <v>456</v>
      </c>
      <c r="F144" s="89">
        <v>585</v>
      </c>
    </row>
    <row r="145" s="3" customFormat="1" ht="24" customHeight="1" spans="1:6">
      <c r="A145" s="66">
        <v>340031</v>
      </c>
      <c r="B145" s="66" t="s">
        <v>7</v>
      </c>
      <c r="C145" s="66" t="s">
        <v>563</v>
      </c>
      <c r="D145" s="66">
        <v>2</v>
      </c>
      <c r="E145" s="67" t="s">
        <v>456</v>
      </c>
      <c r="F145" s="89">
        <v>1170</v>
      </c>
    </row>
    <row r="146" s="3" customFormat="1" ht="24" customHeight="1" spans="1:6">
      <c r="A146" s="66"/>
      <c r="B146" s="66"/>
      <c r="C146" s="66"/>
      <c r="D146" s="66"/>
      <c r="E146" s="67" t="s">
        <v>456</v>
      </c>
      <c r="F146" s="92"/>
    </row>
    <row r="147" ht="24" customHeight="1" spans="1:6">
      <c r="A147" s="66">
        <v>340033</v>
      </c>
      <c r="B147" s="66" t="s">
        <v>7</v>
      </c>
      <c r="C147" s="19" t="s">
        <v>564</v>
      </c>
      <c r="D147" s="66">
        <v>1</v>
      </c>
      <c r="E147" s="67" t="s">
        <v>456</v>
      </c>
      <c r="F147" s="89">
        <v>585</v>
      </c>
    </row>
    <row r="148" s="2" customFormat="1" ht="24" customHeight="1" spans="1:6">
      <c r="A148" s="66">
        <v>340034</v>
      </c>
      <c r="B148" s="66" t="s">
        <v>7</v>
      </c>
      <c r="C148" s="19" t="s">
        <v>565</v>
      </c>
      <c r="D148" s="66">
        <v>1</v>
      </c>
      <c r="E148" s="67" t="s">
        <v>456</v>
      </c>
      <c r="F148" s="89">
        <v>485</v>
      </c>
    </row>
    <row r="149" ht="24" customHeight="1" spans="1:6">
      <c r="A149" s="66">
        <v>340035</v>
      </c>
      <c r="B149" s="66" t="s">
        <v>7</v>
      </c>
      <c r="C149" s="17" t="s">
        <v>566</v>
      </c>
      <c r="D149" s="66">
        <v>1</v>
      </c>
      <c r="E149" s="67" t="s">
        <v>456</v>
      </c>
      <c r="F149" s="89">
        <v>585</v>
      </c>
    </row>
    <row r="150" ht="24" customHeight="1" spans="1:6">
      <c r="A150" s="66">
        <v>340037</v>
      </c>
      <c r="B150" s="66" t="s">
        <v>7</v>
      </c>
      <c r="C150" s="112" t="s">
        <v>567</v>
      </c>
      <c r="D150" s="66">
        <v>1</v>
      </c>
      <c r="E150" s="18" t="s">
        <v>456</v>
      </c>
      <c r="F150" s="89">
        <v>525</v>
      </c>
    </row>
    <row r="151" ht="24" customHeight="1" spans="1:6">
      <c r="A151" s="47">
        <v>340039</v>
      </c>
      <c r="B151" s="47" t="s">
        <v>7</v>
      </c>
      <c r="C151" s="142" t="s">
        <v>568</v>
      </c>
      <c r="D151" s="66">
        <v>2</v>
      </c>
      <c r="E151" s="139" t="s">
        <v>456</v>
      </c>
      <c r="F151" s="89">
        <v>1170</v>
      </c>
    </row>
    <row r="152" ht="24" customHeight="1" spans="1:6">
      <c r="A152" s="45"/>
      <c r="B152" s="45"/>
      <c r="C152" s="143"/>
      <c r="D152" s="66"/>
      <c r="E152" s="139" t="s">
        <v>456</v>
      </c>
      <c r="F152" s="96"/>
    </row>
    <row r="153" ht="24" customHeight="1" spans="1:6">
      <c r="A153" s="47">
        <v>340041</v>
      </c>
      <c r="B153" s="47" t="s">
        <v>7</v>
      </c>
      <c r="C153" s="142" t="s">
        <v>569</v>
      </c>
      <c r="D153" s="47">
        <v>3</v>
      </c>
      <c r="E153" s="142" t="s">
        <v>456</v>
      </c>
      <c r="F153" s="89">
        <v>1455</v>
      </c>
    </row>
    <row r="154" ht="24" customHeight="1" spans="1:6">
      <c r="A154" s="45"/>
      <c r="B154" s="45"/>
      <c r="C154" s="143"/>
      <c r="D154" s="45"/>
      <c r="E154" s="144" t="s">
        <v>456</v>
      </c>
      <c r="F154" s="96"/>
    </row>
    <row r="155" ht="24" customHeight="1" spans="1:6">
      <c r="A155" s="48"/>
      <c r="B155" s="48"/>
      <c r="C155" s="145"/>
      <c r="D155" s="48"/>
      <c r="E155" s="146" t="s">
        <v>456</v>
      </c>
      <c r="F155" s="92"/>
    </row>
    <row r="156" ht="24" customHeight="1" spans="1:6">
      <c r="A156" s="47">
        <v>340042</v>
      </c>
      <c r="B156" s="47" t="s">
        <v>7</v>
      </c>
      <c r="C156" s="113" t="s">
        <v>570</v>
      </c>
      <c r="D156" s="47">
        <v>3</v>
      </c>
      <c r="E156" s="93" t="s">
        <v>456</v>
      </c>
      <c r="F156" s="89">
        <v>1605</v>
      </c>
    </row>
    <row r="157" ht="24" customHeight="1" spans="1:6">
      <c r="A157" s="45"/>
      <c r="B157" s="45"/>
      <c r="C157" s="128"/>
      <c r="D157" s="45"/>
      <c r="E157" s="93" t="s">
        <v>456</v>
      </c>
      <c r="F157" s="96"/>
    </row>
    <row r="158" ht="24" customHeight="1" spans="1:6">
      <c r="A158" s="48"/>
      <c r="B158" s="48"/>
      <c r="C158" s="129"/>
      <c r="D158" s="48"/>
      <c r="E158" s="93" t="s">
        <v>456</v>
      </c>
      <c r="F158" s="92"/>
    </row>
    <row r="159" ht="24" customHeight="1" spans="1:6">
      <c r="A159" s="93">
        <v>340043</v>
      </c>
      <c r="B159" s="93" t="s">
        <v>7</v>
      </c>
      <c r="C159" s="17" t="s">
        <v>571</v>
      </c>
      <c r="D159" s="147">
        <v>1</v>
      </c>
      <c r="E159" s="93" t="s">
        <v>456</v>
      </c>
      <c r="F159" s="112">
        <v>550</v>
      </c>
    </row>
    <row r="160" ht="24" customHeight="1" spans="1:6">
      <c r="A160" s="120" t="s">
        <v>15</v>
      </c>
      <c r="B160" s="120"/>
      <c r="C160" s="148">
        <f>COUNTIF(B121:B159,"Y")</f>
        <v>28</v>
      </c>
      <c r="D160" s="120">
        <f>SUM(D121:D159)</f>
        <v>39</v>
      </c>
      <c r="E160" s="149"/>
      <c r="F160" s="150">
        <f>SUM(F121:F159)</f>
        <v>20910</v>
      </c>
    </row>
    <row r="161" ht="24" customHeight="1" spans="1:6">
      <c r="A161" s="66">
        <v>350001</v>
      </c>
      <c r="B161" s="66" t="s">
        <v>7</v>
      </c>
      <c r="C161" s="66" t="s">
        <v>572</v>
      </c>
      <c r="D161" s="66">
        <v>1</v>
      </c>
      <c r="E161" s="67" t="s">
        <v>456</v>
      </c>
      <c r="F161" s="89">
        <v>585</v>
      </c>
    </row>
    <row r="162" ht="24" customHeight="1" spans="1:6">
      <c r="A162" s="66">
        <v>350003</v>
      </c>
      <c r="B162" s="151" t="s">
        <v>7</v>
      </c>
      <c r="C162" s="66" t="s">
        <v>573</v>
      </c>
      <c r="D162" s="151">
        <v>1</v>
      </c>
      <c r="E162" s="67" t="s">
        <v>456</v>
      </c>
      <c r="F162" s="89">
        <v>585</v>
      </c>
    </row>
    <row r="163" ht="24" customHeight="1" spans="1:6">
      <c r="A163" s="151">
        <v>350004</v>
      </c>
      <c r="B163" s="151" t="s">
        <v>7</v>
      </c>
      <c r="C163" s="66" t="s">
        <v>574</v>
      </c>
      <c r="D163" s="151">
        <v>1</v>
      </c>
      <c r="E163" s="67" t="s">
        <v>456</v>
      </c>
      <c r="F163" s="89">
        <v>585</v>
      </c>
    </row>
    <row r="164" ht="24" customHeight="1" spans="1:6">
      <c r="A164" s="151">
        <v>350006</v>
      </c>
      <c r="B164" s="151" t="s">
        <v>7</v>
      </c>
      <c r="C164" s="66" t="s">
        <v>575</v>
      </c>
      <c r="D164" s="151">
        <v>1</v>
      </c>
      <c r="E164" s="67" t="s">
        <v>456</v>
      </c>
      <c r="F164" s="89">
        <v>585</v>
      </c>
    </row>
    <row r="165" ht="24" customHeight="1" spans="1:6">
      <c r="A165" s="151">
        <v>350008</v>
      </c>
      <c r="B165" s="151" t="s">
        <v>7</v>
      </c>
      <c r="C165" s="151" t="s">
        <v>576</v>
      </c>
      <c r="D165" s="151">
        <v>1</v>
      </c>
      <c r="E165" s="152" t="s">
        <v>456</v>
      </c>
      <c r="F165" s="89">
        <v>585</v>
      </c>
    </row>
    <row r="166" ht="24" customHeight="1" spans="1:6">
      <c r="A166" s="66">
        <v>350009</v>
      </c>
      <c r="B166" s="66" t="s">
        <v>7</v>
      </c>
      <c r="C166" s="66" t="s">
        <v>577</v>
      </c>
      <c r="D166" s="66">
        <v>1</v>
      </c>
      <c r="E166" s="67" t="s">
        <v>456</v>
      </c>
      <c r="F166" s="89">
        <v>585</v>
      </c>
    </row>
    <row r="167" ht="24" customHeight="1" spans="1:6">
      <c r="A167" s="66">
        <v>350013</v>
      </c>
      <c r="B167" s="66" t="s">
        <v>7</v>
      </c>
      <c r="C167" s="66" t="s">
        <v>578</v>
      </c>
      <c r="D167" s="66">
        <v>1</v>
      </c>
      <c r="E167" s="67" t="s">
        <v>456</v>
      </c>
      <c r="F167" s="89">
        <v>585</v>
      </c>
    </row>
    <row r="168" s="5" customFormat="1" ht="24" customHeight="1" spans="1:6">
      <c r="A168" s="151">
        <v>350014</v>
      </c>
      <c r="B168" s="66" t="s">
        <v>7</v>
      </c>
      <c r="C168" s="66" t="s">
        <v>579</v>
      </c>
      <c r="D168" s="66">
        <v>1</v>
      </c>
      <c r="E168" s="67" t="s">
        <v>456</v>
      </c>
      <c r="F168" s="89">
        <v>585</v>
      </c>
    </row>
    <row r="169" s="5" customFormat="1" ht="24" customHeight="1" spans="1:6">
      <c r="A169" s="66">
        <v>350015</v>
      </c>
      <c r="B169" s="66" t="s">
        <v>7</v>
      </c>
      <c r="C169" s="66" t="s">
        <v>580</v>
      </c>
      <c r="D169" s="66">
        <v>1</v>
      </c>
      <c r="E169" s="67" t="s">
        <v>456</v>
      </c>
      <c r="F169" s="89">
        <v>585</v>
      </c>
    </row>
    <row r="170" s="5" customFormat="1" ht="24" customHeight="1" spans="1:6">
      <c r="A170" s="151">
        <v>350016</v>
      </c>
      <c r="B170" s="66" t="s">
        <v>7</v>
      </c>
      <c r="C170" s="66" t="s">
        <v>581</v>
      </c>
      <c r="D170" s="66">
        <v>1</v>
      </c>
      <c r="E170" s="67" t="s">
        <v>456</v>
      </c>
      <c r="F170" s="89">
        <v>585</v>
      </c>
    </row>
    <row r="171" s="5" customFormat="1" ht="24" customHeight="1" spans="1:6">
      <c r="A171" s="151">
        <v>350018</v>
      </c>
      <c r="B171" s="66" t="s">
        <v>7</v>
      </c>
      <c r="C171" s="66" t="s">
        <v>582</v>
      </c>
      <c r="D171" s="66">
        <v>1</v>
      </c>
      <c r="E171" s="67" t="s">
        <v>456</v>
      </c>
      <c r="F171" s="89">
        <v>585</v>
      </c>
    </row>
    <row r="172" s="5" customFormat="1" ht="24" customHeight="1" spans="1:6">
      <c r="A172" s="66">
        <v>350019</v>
      </c>
      <c r="B172" s="66" t="s">
        <v>7</v>
      </c>
      <c r="C172" s="66" t="s">
        <v>583</v>
      </c>
      <c r="D172" s="66">
        <v>1</v>
      </c>
      <c r="E172" s="67" t="s">
        <v>456</v>
      </c>
      <c r="F172" s="89">
        <v>585</v>
      </c>
    </row>
    <row r="173" s="5" customFormat="1" ht="24" customHeight="1" spans="1:6">
      <c r="A173" s="151">
        <v>350020</v>
      </c>
      <c r="B173" s="66" t="s">
        <v>7</v>
      </c>
      <c r="C173" s="66" t="s">
        <v>584</v>
      </c>
      <c r="D173" s="66">
        <v>1</v>
      </c>
      <c r="E173" s="67" t="s">
        <v>456</v>
      </c>
      <c r="F173" s="89">
        <v>585</v>
      </c>
    </row>
    <row r="174" ht="24" customHeight="1" spans="1:6">
      <c r="A174" s="66">
        <v>350021</v>
      </c>
      <c r="B174" s="66" t="s">
        <v>7</v>
      </c>
      <c r="C174" s="66" t="s">
        <v>585</v>
      </c>
      <c r="D174" s="66">
        <v>1</v>
      </c>
      <c r="E174" s="67" t="s">
        <v>456</v>
      </c>
      <c r="F174" s="89">
        <v>585</v>
      </c>
    </row>
    <row r="175" ht="24" customHeight="1" spans="1:6">
      <c r="A175" s="151">
        <v>350024</v>
      </c>
      <c r="B175" s="66" t="s">
        <v>7</v>
      </c>
      <c r="C175" s="66" t="s">
        <v>586</v>
      </c>
      <c r="D175" s="66">
        <v>1</v>
      </c>
      <c r="E175" s="67" t="s">
        <v>456</v>
      </c>
      <c r="F175" s="89">
        <v>585</v>
      </c>
    </row>
    <row r="176" ht="24" customHeight="1" spans="1:6">
      <c r="A176" s="151">
        <v>350026</v>
      </c>
      <c r="B176" s="66" t="s">
        <v>7</v>
      </c>
      <c r="C176" s="151" t="s">
        <v>587</v>
      </c>
      <c r="D176" s="66">
        <v>1</v>
      </c>
      <c r="E176" s="152" t="s">
        <v>456</v>
      </c>
      <c r="F176" s="89">
        <v>585</v>
      </c>
    </row>
    <row r="177" ht="24" customHeight="1" spans="1:6">
      <c r="A177" s="66">
        <v>350027</v>
      </c>
      <c r="B177" s="66" t="s">
        <v>7</v>
      </c>
      <c r="C177" s="66" t="s">
        <v>588</v>
      </c>
      <c r="D177" s="66">
        <v>1</v>
      </c>
      <c r="E177" s="152" t="s">
        <v>456</v>
      </c>
      <c r="F177" s="89">
        <v>585</v>
      </c>
    </row>
    <row r="178" ht="24" customHeight="1" spans="1:6">
      <c r="A178" s="66">
        <v>350029</v>
      </c>
      <c r="B178" s="66" t="s">
        <v>7</v>
      </c>
      <c r="C178" s="17" t="s">
        <v>589</v>
      </c>
      <c r="D178" s="66">
        <v>2</v>
      </c>
      <c r="E178" s="67" t="s">
        <v>456</v>
      </c>
      <c r="F178" s="89">
        <v>1170</v>
      </c>
    </row>
    <row r="179" ht="24" customHeight="1" spans="1:6">
      <c r="A179" s="66"/>
      <c r="B179" s="66"/>
      <c r="C179" s="17"/>
      <c r="D179" s="66"/>
      <c r="E179" s="67" t="s">
        <v>456</v>
      </c>
      <c r="F179" s="92"/>
    </row>
    <row r="180" ht="24" customHeight="1" spans="1:6">
      <c r="A180" s="66">
        <v>350030</v>
      </c>
      <c r="B180" s="66" t="s">
        <v>7</v>
      </c>
      <c r="C180" s="17" t="s">
        <v>590</v>
      </c>
      <c r="D180" s="66">
        <v>2</v>
      </c>
      <c r="E180" s="67" t="s">
        <v>456</v>
      </c>
      <c r="F180" s="89">
        <v>1170</v>
      </c>
    </row>
    <row r="181" ht="24" customHeight="1" spans="1:6">
      <c r="A181" s="66"/>
      <c r="B181" s="66"/>
      <c r="C181" s="17"/>
      <c r="D181" s="66"/>
      <c r="E181" s="67" t="s">
        <v>456</v>
      </c>
      <c r="F181" s="92"/>
    </row>
    <row r="182" ht="24" customHeight="1" spans="1:6">
      <c r="A182" s="66">
        <v>350031</v>
      </c>
      <c r="B182" s="66" t="s">
        <v>7</v>
      </c>
      <c r="C182" s="17" t="s">
        <v>591</v>
      </c>
      <c r="D182" s="66">
        <v>1</v>
      </c>
      <c r="E182" s="67" t="s">
        <v>456</v>
      </c>
      <c r="F182" s="89">
        <v>585</v>
      </c>
    </row>
    <row r="183" ht="24" customHeight="1" spans="1:6">
      <c r="A183" s="66">
        <v>350032</v>
      </c>
      <c r="B183" s="66" t="s">
        <v>7</v>
      </c>
      <c r="C183" s="17" t="s">
        <v>592</v>
      </c>
      <c r="D183" s="66">
        <v>1</v>
      </c>
      <c r="E183" s="67" t="s">
        <v>456</v>
      </c>
      <c r="F183" s="89">
        <v>585</v>
      </c>
    </row>
    <row r="184" ht="24" customHeight="1" spans="1:6">
      <c r="A184" s="66">
        <v>350033</v>
      </c>
      <c r="B184" s="66" t="s">
        <v>7</v>
      </c>
      <c r="C184" s="66" t="s">
        <v>593</v>
      </c>
      <c r="D184" s="66">
        <v>1</v>
      </c>
      <c r="E184" s="153" t="s">
        <v>456</v>
      </c>
      <c r="F184" s="89">
        <v>525</v>
      </c>
    </row>
    <row r="185" ht="24" customHeight="1" spans="1:6">
      <c r="A185" s="66">
        <v>350034</v>
      </c>
      <c r="B185" s="66" t="s">
        <v>7</v>
      </c>
      <c r="C185" s="66" t="s">
        <v>594</v>
      </c>
      <c r="D185" s="66">
        <v>1</v>
      </c>
      <c r="E185" s="19" t="s">
        <v>456</v>
      </c>
      <c r="F185" s="89">
        <v>585</v>
      </c>
    </row>
    <row r="186" ht="24" customHeight="1" spans="1:6">
      <c r="A186" s="66">
        <v>350035</v>
      </c>
      <c r="B186" s="66" t="s">
        <v>7</v>
      </c>
      <c r="C186" s="112" t="s">
        <v>595</v>
      </c>
      <c r="D186" s="66">
        <v>1</v>
      </c>
      <c r="E186" s="18" t="s">
        <v>456</v>
      </c>
      <c r="F186" s="89">
        <v>525</v>
      </c>
    </row>
    <row r="187" ht="24" customHeight="1" spans="1:6">
      <c r="A187" s="66">
        <v>350036</v>
      </c>
      <c r="B187" s="66" t="s">
        <v>7</v>
      </c>
      <c r="C187" s="66" t="s">
        <v>596</v>
      </c>
      <c r="D187" s="66">
        <v>1</v>
      </c>
      <c r="E187" s="67" t="s">
        <v>456</v>
      </c>
      <c r="F187" s="89">
        <v>585</v>
      </c>
    </row>
    <row r="188" ht="24" customHeight="1" spans="1:6">
      <c r="A188" s="66">
        <v>350037</v>
      </c>
      <c r="B188" s="66" t="s">
        <v>7</v>
      </c>
      <c r="C188" s="139" t="s">
        <v>597</v>
      </c>
      <c r="D188" s="66">
        <v>1</v>
      </c>
      <c r="E188" s="139" t="s">
        <v>456</v>
      </c>
      <c r="F188" s="89">
        <v>525</v>
      </c>
    </row>
    <row r="189" ht="24" customHeight="1" spans="1:6">
      <c r="A189" s="66">
        <v>350038</v>
      </c>
      <c r="B189" s="66" t="s">
        <v>7</v>
      </c>
      <c r="C189" s="66" t="s">
        <v>598</v>
      </c>
      <c r="D189" s="66">
        <v>1</v>
      </c>
      <c r="E189" s="66" t="s">
        <v>456</v>
      </c>
      <c r="F189" s="89">
        <v>585</v>
      </c>
    </row>
    <row r="190" ht="24" customHeight="1" spans="1:6">
      <c r="A190" s="47">
        <v>350039</v>
      </c>
      <c r="B190" s="47" t="s">
        <v>7</v>
      </c>
      <c r="C190" s="47" t="s">
        <v>599</v>
      </c>
      <c r="D190" s="47">
        <v>3</v>
      </c>
      <c r="E190" s="47" t="s">
        <v>456</v>
      </c>
      <c r="F190" s="89">
        <v>1455</v>
      </c>
    </row>
    <row r="191" ht="24" customHeight="1" spans="1:6">
      <c r="A191" s="45"/>
      <c r="B191" s="45"/>
      <c r="C191" s="45"/>
      <c r="D191" s="45"/>
      <c r="E191" s="45" t="s">
        <v>456</v>
      </c>
      <c r="F191" s="96"/>
    </row>
    <row r="192" ht="24" customHeight="1" spans="1:6">
      <c r="A192" s="48"/>
      <c r="B192" s="48"/>
      <c r="C192" s="48"/>
      <c r="D192" s="48"/>
      <c r="E192" s="48" t="s">
        <v>456</v>
      </c>
      <c r="F192" s="92"/>
    </row>
    <row r="193" ht="24" customHeight="1" spans="1:6">
      <c r="A193" s="66">
        <v>350040</v>
      </c>
      <c r="B193" s="66" t="s">
        <v>7</v>
      </c>
      <c r="C193" s="70" t="s">
        <v>600</v>
      </c>
      <c r="D193" s="66">
        <v>1</v>
      </c>
      <c r="E193" s="66" t="s">
        <v>456</v>
      </c>
      <c r="F193" s="89">
        <v>525</v>
      </c>
    </row>
    <row r="194" ht="24" customHeight="1" spans="1:6">
      <c r="A194" s="66">
        <v>350041</v>
      </c>
      <c r="B194" s="66" t="s">
        <v>7</v>
      </c>
      <c r="C194" s="154" t="s">
        <v>601</v>
      </c>
      <c r="D194" s="66">
        <v>1</v>
      </c>
      <c r="E194" s="19" t="s">
        <v>456</v>
      </c>
      <c r="F194" s="89">
        <v>525</v>
      </c>
    </row>
    <row r="195" ht="24" customHeight="1" spans="1:6">
      <c r="A195" s="66">
        <v>350042</v>
      </c>
      <c r="B195" s="66" t="s">
        <v>7</v>
      </c>
      <c r="C195" s="112" t="s">
        <v>602</v>
      </c>
      <c r="D195" s="66">
        <v>1</v>
      </c>
      <c r="E195" s="19" t="s">
        <v>456</v>
      </c>
      <c r="F195" s="89">
        <v>585</v>
      </c>
    </row>
    <row r="196" ht="24" customHeight="1" spans="1:6">
      <c r="A196" s="66">
        <v>340014</v>
      </c>
      <c r="B196" s="66" t="s">
        <v>7</v>
      </c>
      <c r="C196" s="66" t="s">
        <v>603</v>
      </c>
      <c r="D196" s="66">
        <v>1</v>
      </c>
      <c r="E196" s="67" t="s">
        <v>456</v>
      </c>
      <c r="F196" s="89">
        <v>585</v>
      </c>
    </row>
    <row r="197" s="6" customFormat="1" ht="24" customHeight="1" spans="1:6">
      <c r="A197" s="66">
        <v>340015</v>
      </c>
      <c r="B197" s="66" t="s">
        <v>7</v>
      </c>
      <c r="C197" s="93" t="s">
        <v>604</v>
      </c>
      <c r="D197" s="155">
        <v>1</v>
      </c>
      <c r="E197" s="67" t="s">
        <v>456</v>
      </c>
      <c r="F197" s="112">
        <v>700</v>
      </c>
    </row>
    <row r="198" ht="24" customHeight="1" spans="1:6">
      <c r="A198" s="149" t="s">
        <v>15</v>
      </c>
      <c r="B198" s="156"/>
      <c r="C198" s="121">
        <f>COUNTIF(B161:B197,"Y")</f>
        <v>33</v>
      </c>
      <c r="D198" s="121">
        <f>SUM(D161:D197)</f>
        <v>37</v>
      </c>
      <c r="E198" s="149"/>
      <c r="F198" s="120">
        <f>SUM(F161:F197)</f>
        <v>21160</v>
      </c>
    </row>
    <row r="199" s="2" customFormat="1" ht="24" customHeight="1" spans="1:6">
      <c r="A199" s="157" t="s">
        <v>605</v>
      </c>
      <c r="B199" s="158" t="s">
        <v>7</v>
      </c>
      <c r="C199" s="132" t="s">
        <v>606</v>
      </c>
      <c r="D199" s="23">
        <v>3</v>
      </c>
      <c r="E199" s="132" t="s">
        <v>456</v>
      </c>
      <c r="F199" s="89">
        <v>1140</v>
      </c>
    </row>
    <row r="200" ht="24" customHeight="1" spans="1:6">
      <c r="A200" s="157"/>
      <c r="B200" s="158"/>
      <c r="C200" s="132"/>
      <c r="D200" s="23"/>
      <c r="E200" s="132" t="s">
        <v>456</v>
      </c>
      <c r="F200" s="96"/>
    </row>
    <row r="201" ht="24" customHeight="1" spans="1:6">
      <c r="A201" s="157"/>
      <c r="B201" s="158"/>
      <c r="C201" s="132"/>
      <c r="D201" s="23"/>
      <c r="E201" s="132" t="s">
        <v>456</v>
      </c>
      <c r="F201" s="92"/>
    </row>
    <row r="202" ht="24" customHeight="1" spans="1:6">
      <c r="A202" s="157" t="s">
        <v>607</v>
      </c>
      <c r="B202" s="66" t="s">
        <v>7</v>
      </c>
      <c r="C202" s="132" t="s">
        <v>608</v>
      </c>
      <c r="D202" s="23">
        <v>1</v>
      </c>
      <c r="E202" s="132" t="s">
        <v>456</v>
      </c>
      <c r="F202" s="89">
        <v>390</v>
      </c>
    </row>
    <row r="203" ht="24" customHeight="1" spans="1:6">
      <c r="A203" s="157" t="s">
        <v>609</v>
      </c>
      <c r="B203" s="66" t="s">
        <v>7</v>
      </c>
      <c r="C203" s="132" t="s">
        <v>610</v>
      </c>
      <c r="D203" s="23">
        <v>2</v>
      </c>
      <c r="E203" s="132" t="s">
        <v>456</v>
      </c>
      <c r="F203" s="89">
        <v>1040</v>
      </c>
    </row>
    <row r="204" ht="24" customHeight="1" spans="1:6">
      <c r="A204" s="157"/>
      <c r="B204" s="66"/>
      <c r="C204" s="132"/>
      <c r="D204" s="23"/>
      <c r="E204" s="132" t="s">
        <v>456</v>
      </c>
      <c r="F204" s="92"/>
    </row>
    <row r="205" ht="24" customHeight="1" spans="1:6">
      <c r="A205" s="157" t="s">
        <v>611</v>
      </c>
      <c r="B205" s="66" t="s">
        <v>7</v>
      </c>
      <c r="C205" s="132" t="s">
        <v>612</v>
      </c>
      <c r="D205" s="23">
        <v>1</v>
      </c>
      <c r="E205" s="132" t="s">
        <v>456</v>
      </c>
      <c r="F205" s="89">
        <v>540</v>
      </c>
    </row>
    <row r="206" ht="28" customHeight="1" spans="1:6">
      <c r="A206" s="157" t="s">
        <v>613</v>
      </c>
      <c r="B206" s="66" t="s">
        <v>7</v>
      </c>
      <c r="C206" s="132" t="s">
        <v>614</v>
      </c>
      <c r="D206" s="23">
        <v>1</v>
      </c>
      <c r="E206" s="132" t="s">
        <v>456</v>
      </c>
      <c r="F206" s="89">
        <v>700</v>
      </c>
    </row>
    <row r="207" ht="24" customHeight="1" spans="1:6">
      <c r="A207" s="159" t="s">
        <v>615</v>
      </c>
      <c r="B207" s="159" t="s">
        <v>7</v>
      </c>
      <c r="C207" s="126" t="s">
        <v>616</v>
      </c>
      <c r="D207" s="23">
        <v>2</v>
      </c>
      <c r="E207" s="132" t="s">
        <v>456</v>
      </c>
      <c r="F207" s="89">
        <v>800</v>
      </c>
    </row>
    <row r="208" s="77" customFormat="1" ht="24" customHeight="1" spans="1:6">
      <c r="A208" s="160"/>
      <c r="B208" s="160"/>
      <c r="C208" s="161"/>
      <c r="D208" s="23"/>
      <c r="E208" s="132" t="s">
        <v>456</v>
      </c>
      <c r="F208" s="96"/>
    </row>
    <row r="209" s="77" customFormat="1" ht="24" customHeight="1" spans="1:6">
      <c r="A209" s="18" t="s">
        <v>617</v>
      </c>
      <c r="B209" s="20" t="s">
        <v>7</v>
      </c>
      <c r="C209" s="162" t="s">
        <v>618</v>
      </c>
      <c r="D209" s="19">
        <v>2</v>
      </c>
      <c r="E209" s="162" t="s">
        <v>456</v>
      </c>
      <c r="F209" s="89">
        <v>760</v>
      </c>
    </row>
    <row r="210" s="77" customFormat="1" ht="24" customHeight="1" spans="1:6">
      <c r="A210" s="18"/>
      <c r="B210" s="20"/>
      <c r="C210" s="162"/>
      <c r="D210" s="19"/>
      <c r="E210" s="162" t="s">
        <v>456</v>
      </c>
      <c r="F210" s="92"/>
    </row>
    <row r="211" s="77" customFormat="1" ht="24" customHeight="1" spans="1:6">
      <c r="A211" s="18" t="s">
        <v>619</v>
      </c>
      <c r="B211" s="20" t="s">
        <v>7</v>
      </c>
      <c r="C211" s="162" t="s">
        <v>620</v>
      </c>
      <c r="D211" s="19">
        <v>2</v>
      </c>
      <c r="E211" s="162" t="s">
        <v>456</v>
      </c>
      <c r="F211" s="89">
        <v>760</v>
      </c>
    </row>
    <row r="212" s="77" customFormat="1" ht="24" customHeight="1" spans="1:6">
      <c r="A212" s="18"/>
      <c r="B212" s="20"/>
      <c r="C212" s="162"/>
      <c r="D212" s="19"/>
      <c r="E212" s="162" t="s">
        <v>456</v>
      </c>
      <c r="F212" s="92"/>
    </row>
    <row r="213" s="77" customFormat="1" ht="24" customHeight="1" spans="1:6">
      <c r="A213" s="18" t="s">
        <v>621</v>
      </c>
      <c r="B213" s="157" t="s">
        <v>7</v>
      </c>
      <c r="C213" s="162" t="s">
        <v>622</v>
      </c>
      <c r="D213" s="19">
        <v>1</v>
      </c>
      <c r="E213" s="20" t="s">
        <v>456</v>
      </c>
      <c r="F213" s="89">
        <v>380</v>
      </c>
    </row>
    <row r="214" s="77" customFormat="1" ht="24" customHeight="1" spans="1:6">
      <c r="A214" s="18" t="s">
        <v>623</v>
      </c>
      <c r="B214" s="20" t="s">
        <v>7</v>
      </c>
      <c r="C214" s="162" t="s">
        <v>624</v>
      </c>
      <c r="D214" s="19">
        <v>1</v>
      </c>
      <c r="E214" s="20" t="s">
        <v>456</v>
      </c>
      <c r="F214" s="89">
        <v>380</v>
      </c>
    </row>
    <row r="215" s="77" customFormat="1" ht="24" customHeight="1" spans="1:6">
      <c r="A215" s="18" t="s">
        <v>625</v>
      </c>
      <c r="B215" s="157" t="s">
        <v>7</v>
      </c>
      <c r="C215" s="162" t="s">
        <v>626</v>
      </c>
      <c r="D215" s="19">
        <v>1</v>
      </c>
      <c r="E215" s="162" t="s">
        <v>456</v>
      </c>
      <c r="F215" s="89">
        <v>390</v>
      </c>
    </row>
    <row r="216" s="77" customFormat="1" ht="24" customHeight="1" spans="1:6">
      <c r="A216" s="18" t="s">
        <v>627</v>
      </c>
      <c r="B216" s="157" t="s">
        <v>7</v>
      </c>
      <c r="C216" s="162" t="s">
        <v>628</v>
      </c>
      <c r="D216" s="19">
        <v>1</v>
      </c>
      <c r="E216" s="162" t="s">
        <v>456</v>
      </c>
      <c r="F216" s="89">
        <v>390</v>
      </c>
    </row>
    <row r="217" s="77" customFormat="1" ht="24" customHeight="1" spans="1:6">
      <c r="A217" s="18" t="s">
        <v>629</v>
      </c>
      <c r="B217" s="157" t="s">
        <v>7</v>
      </c>
      <c r="C217" s="162" t="s">
        <v>630</v>
      </c>
      <c r="D217" s="19">
        <v>1</v>
      </c>
      <c r="E217" s="162" t="s">
        <v>456</v>
      </c>
      <c r="F217" s="89">
        <v>400</v>
      </c>
    </row>
    <row r="218" customFormat="1" ht="24" customHeight="1" spans="1:6">
      <c r="A218" s="18" t="s">
        <v>631</v>
      </c>
      <c r="B218" s="157" t="s">
        <v>7</v>
      </c>
      <c r="C218" s="163" t="s">
        <v>632</v>
      </c>
      <c r="D218" s="19">
        <v>1</v>
      </c>
      <c r="E218" s="164" t="s">
        <v>456</v>
      </c>
      <c r="F218" s="130">
        <v>450</v>
      </c>
    </row>
    <row r="219" customFormat="1" ht="24" customHeight="1" spans="1:6">
      <c r="A219" s="18" t="s">
        <v>633</v>
      </c>
      <c r="B219" s="18" t="s">
        <v>7</v>
      </c>
      <c r="C219" s="18" t="s">
        <v>634</v>
      </c>
      <c r="D219" s="29">
        <v>3</v>
      </c>
      <c r="E219" s="18" t="s">
        <v>456</v>
      </c>
      <c r="F219" s="89">
        <v>1200</v>
      </c>
    </row>
    <row r="220" customFormat="1" ht="24" customHeight="1" spans="1:6">
      <c r="A220" s="18"/>
      <c r="B220" s="18"/>
      <c r="C220" s="18"/>
      <c r="D220" s="18"/>
      <c r="E220" s="104" t="s">
        <v>456</v>
      </c>
      <c r="F220" s="96"/>
    </row>
    <row r="221" customFormat="1" ht="24" customHeight="1" spans="1:6">
      <c r="A221" s="18"/>
      <c r="B221" s="18"/>
      <c r="C221" s="18"/>
      <c r="D221" s="18"/>
      <c r="E221" s="104" t="s">
        <v>456</v>
      </c>
      <c r="F221" s="92"/>
    </row>
    <row r="222" customFormat="1" ht="24" customHeight="1" spans="1:6">
      <c r="A222" s="85">
        <v>360019</v>
      </c>
      <c r="B222" s="85" t="s">
        <v>7</v>
      </c>
      <c r="C222" s="97" t="s">
        <v>635</v>
      </c>
      <c r="D222" s="85">
        <v>2</v>
      </c>
      <c r="E222" s="165" t="s">
        <v>456</v>
      </c>
      <c r="F222" s="89">
        <v>970</v>
      </c>
    </row>
    <row r="223" customFormat="1" ht="24" customHeight="1" spans="1:6">
      <c r="A223" s="87"/>
      <c r="B223" s="87"/>
      <c r="C223" s="98"/>
      <c r="D223" s="87"/>
      <c r="E223" s="88" t="s">
        <v>456</v>
      </c>
      <c r="F223" s="92"/>
    </row>
    <row r="224" ht="24" customHeight="1" spans="1:6">
      <c r="A224" s="149" t="s">
        <v>15</v>
      </c>
      <c r="B224" s="156"/>
      <c r="C224" s="121">
        <f>COUNTIF(B199:B223,"Y")</f>
        <v>16</v>
      </c>
      <c r="D224" s="121">
        <f>SUM(D199:D223)</f>
        <v>25</v>
      </c>
      <c r="E224" s="149"/>
      <c r="F224" s="120">
        <f>SUM(F199:F223)</f>
        <v>10690</v>
      </c>
    </row>
    <row r="225" ht="24.95" customHeight="1" spans="3:4">
      <c r="C225" s="2"/>
      <c r="D225" s="2"/>
    </row>
    <row r="226" ht="24.95" customHeight="1" spans="1:6">
      <c r="A226" s="166" t="s">
        <v>360</v>
      </c>
      <c r="B226" s="167"/>
      <c r="C226" s="167">
        <f>C41+C91+C120+C160+C198+C224</f>
        <v>160</v>
      </c>
      <c r="D226" s="167">
        <f>D41+D91+D120+D160+D198+D224</f>
        <v>215</v>
      </c>
      <c r="E226" s="166"/>
      <c r="F226" s="167">
        <f>F41+F91+F120+F160+F198+F224</f>
        <v>113530</v>
      </c>
    </row>
    <row r="227" ht="24.95" customHeight="1" spans="3:4">
      <c r="C227" s="2"/>
      <c r="D227" s="2"/>
    </row>
    <row r="228" ht="24.95" customHeight="1" spans="3:4">
      <c r="C228" s="2"/>
      <c r="D228" s="2"/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2:4">
      <c r="B276" s="78"/>
      <c r="C276" s="78"/>
      <c r="D276" s="78"/>
    </row>
    <row r="277" ht="24.95" customHeight="1" spans="3:4">
      <c r="C277" s="2"/>
      <c r="D277" s="2"/>
    </row>
    <row r="278" ht="24.95" customHeight="1" spans="3:4">
      <c r="C278" s="2"/>
      <c r="D278" s="2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spans="3:4">
      <c r="C312" s="2"/>
      <c r="D312" s="2"/>
    </row>
    <row r="350" s="3" customFormat="1" spans="1:6">
      <c r="A350" s="79"/>
      <c r="B350" s="2"/>
      <c r="C350" s="7"/>
      <c r="D350" s="80"/>
      <c r="E350" s="79"/>
      <c r="F350" s="81"/>
    </row>
    <row r="527" s="78" customFormat="1" spans="1:6">
      <c r="A527" s="79"/>
      <c r="B527" s="2"/>
      <c r="C527" s="7"/>
      <c r="D527" s="80"/>
      <c r="E527" s="79"/>
      <c r="F527" s="81"/>
    </row>
  </sheetData>
  <mergeCells count="21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4"/>
    <mergeCell ref="A86:A89"/>
    <mergeCell ref="A93:A94"/>
    <mergeCell ref="A97:A98"/>
    <mergeCell ref="A100:A101"/>
    <mergeCell ref="A102:A103"/>
    <mergeCell ref="A104:A105"/>
    <mergeCell ref="A106:A107"/>
    <mergeCell ref="A111:A112"/>
    <mergeCell ref="A113:A114"/>
    <mergeCell ref="A128:A130"/>
    <mergeCell ref="A135:A136"/>
    <mergeCell ref="A138:A140"/>
    <mergeCell ref="A145:A146"/>
    <mergeCell ref="A151:A152"/>
    <mergeCell ref="A153:A155"/>
    <mergeCell ref="A156:A158"/>
    <mergeCell ref="A178:A179"/>
    <mergeCell ref="A180:A181"/>
    <mergeCell ref="A190:A192"/>
    <mergeCell ref="A199:A201"/>
    <mergeCell ref="A203:A204"/>
    <mergeCell ref="A207:A208"/>
    <mergeCell ref="A209:A210"/>
    <mergeCell ref="A211:A212"/>
    <mergeCell ref="A219:A221"/>
    <mergeCell ref="A222:A223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4"/>
    <mergeCell ref="B86:B89"/>
    <mergeCell ref="B93:B94"/>
    <mergeCell ref="B97:B98"/>
    <mergeCell ref="B100:B101"/>
    <mergeCell ref="B102:B103"/>
    <mergeCell ref="B104:B105"/>
    <mergeCell ref="B106:B107"/>
    <mergeCell ref="B111:B112"/>
    <mergeCell ref="B113:B114"/>
    <mergeCell ref="B128:B130"/>
    <mergeCell ref="B135:B136"/>
    <mergeCell ref="B138:B140"/>
    <mergeCell ref="B145:B146"/>
    <mergeCell ref="B151:B152"/>
    <mergeCell ref="B153:B155"/>
    <mergeCell ref="B156:B158"/>
    <mergeCell ref="B178:B179"/>
    <mergeCell ref="B180:B181"/>
    <mergeCell ref="B190:B192"/>
    <mergeCell ref="B199:B201"/>
    <mergeCell ref="B203:B204"/>
    <mergeCell ref="B207:B208"/>
    <mergeCell ref="B209:B210"/>
    <mergeCell ref="B211:B212"/>
    <mergeCell ref="B219:B221"/>
    <mergeCell ref="B222:B223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4"/>
    <mergeCell ref="C86:C89"/>
    <mergeCell ref="C93:C94"/>
    <mergeCell ref="C97:C98"/>
    <mergeCell ref="C100:C101"/>
    <mergeCell ref="C102:C103"/>
    <mergeCell ref="C104:C105"/>
    <mergeCell ref="C106:C107"/>
    <mergeCell ref="C111:C112"/>
    <mergeCell ref="C113:C114"/>
    <mergeCell ref="C128:C130"/>
    <mergeCell ref="C135:C136"/>
    <mergeCell ref="C138:C140"/>
    <mergeCell ref="C145:C146"/>
    <mergeCell ref="C151:C152"/>
    <mergeCell ref="C153:C155"/>
    <mergeCell ref="C156:C158"/>
    <mergeCell ref="C178:C179"/>
    <mergeCell ref="C180:C181"/>
    <mergeCell ref="C190:C192"/>
    <mergeCell ref="C199:C201"/>
    <mergeCell ref="C203:C204"/>
    <mergeCell ref="C207:C208"/>
    <mergeCell ref="C209:C210"/>
    <mergeCell ref="C211:C212"/>
    <mergeCell ref="C219:C221"/>
    <mergeCell ref="C222:C223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4"/>
    <mergeCell ref="D86:D89"/>
    <mergeCell ref="D93:D94"/>
    <mergeCell ref="D97:D98"/>
    <mergeCell ref="D100:D101"/>
    <mergeCell ref="D102:D103"/>
    <mergeCell ref="D104:D105"/>
    <mergeCell ref="D106:D107"/>
    <mergeCell ref="D111:D112"/>
    <mergeCell ref="D113:D114"/>
    <mergeCell ref="D128:D130"/>
    <mergeCell ref="D135:D136"/>
    <mergeCell ref="D138:D140"/>
    <mergeCell ref="D145:D146"/>
    <mergeCell ref="D151:D152"/>
    <mergeCell ref="D153:D155"/>
    <mergeCell ref="D156:D158"/>
    <mergeCell ref="D178:D179"/>
    <mergeCell ref="D180:D181"/>
    <mergeCell ref="D190:D192"/>
    <mergeCell ref="D199:D201"/>
    <mergeCell ref="D203:D204"/>
    <mergeCell ref="D207:D208"/>
    <mergeCell ref="D209:D210"/>
    <mergeCell ref="D211:D212"/>
    <mergeCell ref="D219:D221"/>
    <mergeCell ref="D222:D223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4"/>
    <mergeCell ref="F86:F89"/>
    <mergeCell ref="F93:F94"/>
    <mergeCell ref="F97:F98"/>
    <mergeCell ref="F100:F101"/>
    <mergeCell ref="F102:F103"/>
    <mergeCell ref="F104:F105"/>
    <mergeCell ref="F106:F107"/>
    <mergeCell ref="F111:F112"/>
    <mergeCell ref="F113:F114"/>
    <mergeCell ref="F128:F130"/>
    <mergeCell ref="F135:F136"/>
    <mergeCell ref="F138:F140"/>
    <mergeCell ref="F145:F146"/>
    <mergeCell ref="F151:F152"/>
    <mergeCell ref="F153:F155"/>
    <mergeCell ref="F156:F158"/>
    <mergeCell ref="F178:F179"/>
    <mergeCell ref="F180:F181"/>
    <mergeCell ref="F190:F192"/>
    <mergeCell ref="F199:F201"/>
    <mergeCell ref="F203:F204"/>
    <mergeCell ref="F207:F208"/>
    <mergeCell ref="F209:F210"/>
    <mergeCell ref="F211:F212"/>
    <mergeCell ref="F219:F221"/>
    <mergeCell ref="F222:F223"/>
  </mergeCells>
  <conditionalFormatting sqref="D37">
    <cfRule type="expression" dxfId="0" priority="10">
      <formula>AND(SUMPRODUCT(IFERROR(1*(($D$37&amp;"x")=(D37&amp;"x")),0))&gt;1,NOT(ISBLANK(D37)))</formula>
    </cfRule>
  </conditionalFormatting>
  <conditionalFormatting sqref="C39">
    <cfRule type="expression" dxfId="0" priority="6">
      <formula>AND(SUMPRODUCT(IFERROR(1*(($C$39&amp;"x")=(C39&amp;"x")),0))&gt;1,NOT(ISBLANK(C39)))</formula>
    </cfRule>
  </conditionalFormatting>
  <conditionalFormatting sqref="C40">
    <cfRule type="expression" dxfId="0" priority="4">
      <formula>AND(SUMPRODUCT(IFERROR(1*(($C$40&amp;"x")=(C40&amp;"x")),0))&gt;1,NOT(ISBLANK(C40)))</formula>
    </cfRule>
  </conditionalFormatting>
  <conditionalFormatting sqref="C82">
    <cfRule type="expression" dxfId="0" priority="14">
      <formula>AND(COUNTIF(#REF!,C82)+COUNTIF(#REF!,C82)&gt;1,NOT(ISBLANK(C82)))</formula>
    </cfRule>
  </conditionalFormatting>
  <conditionalFormatting sqref="E85">
    <cfRule type="expression" dxfId="0" priority="28">
      <formula>AND(COUNTIF(#REF!,E85)+COUNTIF(#REF!,E85)&gt;1,NOT(ISBLANK(E85)))</formula>
    </cfRule>
  </conditionalFormatting>
  <conditionalFormatting sqref="F86">
    <cfRule type="expression" dxfId="0" priority="22">
      <formula>AND(COUNTIF(#REF!,F86)+COUNTIF(#REF!,F86)&gt;1,NOT(ISBLANK(F86)))</formula>
    </cfRule>
  </conditionalFormatting>
  <conditionalFormatting sqref="E83:E84">
    <cfRule type="expression" dxfId="0" priority="29">
      <formula>AND(COUNTIF(#REF!,E83)+COUNTIF(#REF!,E83)&gt;1,NOT(ISBLANK(E83)))</formula>
    </cfRule>
  </conditionalFormatting>
  <conditionalFormatting sqref="E220:E221">
    <cfRule type="expression" dxfId="0" priority="31">
      <formula>AND(COUNTIF(#REF!,E220)+COUNTIF(#REF!,E220)&gt;1,NOT(ISBLANK(E220)))</formula>
    </cfRule>
  </conditionalFormatting>
  <conditionalFormatting sqref="A86:D86 E86:E90">
    <cfRule type="expression" dxfId="0" priority="23">
      <formula>AND(COUNTIF(#REF!,A86)+COUNTIF(#REF!,A86)&gt;1,NOT(ISBLANK(A86)))</formula>
    </cfRule>
  </conditionalFormatting>
  <conditionalFormatting sqref="A90:B90 F90">
    <cfRule type="expression" dxfId="0" priority="7">
      <formula>AND(COUNTIF(#REF!,A90)+COUNTIF(#REF!,A90)&gt;1,NOT(ISBLANK(A90)))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27:E28 E33:E40 E158:E159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353"/>
  <sheetViews>
    <sheetView tabSelected="1" zoomScaleSheetLayoutView="60" workbookViewId="0">
      <pane ySplit="3" topLeftCell="A19" activePane="bottomLeft" state="frozen"/>
      <selection/>
      <selection pane="bottomLeft" activeCell="F23" sqref="F23:F25"/>
    </sheetView>
  </sheetViews>
  <sheetFormatPr defaultColWidth="9" defaultRowHeight="15.6" outlineLevelCol="7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7" width="22.625" style="9" customWidth="1"/>
    <col min="8" max="16384" width="9" style="2"/>
  </cols>
  <sheetData>
    <row r="1" s="1" customFormat="1" ht="44.25" customHeight="1" spans="1:7">
      <c r="A1" s="10" t="s">
        <v>636</v>
      </c>
      <c r="B1" s="11"/>
      <c r="C1" s="11"/>
      <c r="D1" s="11"/>
      <c r="E1" s="11"/>
      <c r="F1" s="11"/>
      <c r="G1" s="9"/>
    </row>
    <row r="2" ht="31.5" customHeight="1" spans="1:6">
      <c r="A2" s="12">
        <v>46054</v>
      </c>
      <c r="B2" s="12"/>
      <c r="C2" s="12"/>
      <c r="D2" s="12"/>
      <c r="E2" s="12"/>
      <c r="F2" s="12"/>
    </row>
    <row r="3" ht="40.5" customHeight="1" spans="1:6">
      <c r="A3" s="13" t="s">
        <v>1</v>
      </c>
      <c r="B3" s="13" t="s">
        <v>2</v>
      </c>
      <c r="C3" s="14" t="s">
        <v>3</v>
      </c>
      <c r="D3" s="13" t="s">
        <v>4</v>
      </c>
      <c r="E3" s="15" t="s">
        <v>5</v>
      </c>
      <c r="F3" s="16" t="s">
        <v>6</v>
      </c>
    </row>
    <row r="4" ht="24" customHeight="1" spans="1:6">
      <c r="A4" s="17">
        <v>110003</v>
      </c>
      <c r="B4" s="17" t="s">
        <v>7</v>
      </c>
      <c r="C4" s="17" t="s">
        <v>637</v>
      </c>
      <c r="D4" s="17">
        <v>1</v>
      </c>
      <c r="E4" s="18" t="s">
        <v>638</v>
      </c>
      <c r="F4" s="19">
        <v>585</v>
      </c>
    </row>
    <row r="5" ht="24" customHeight="1" spans="1:6">
      <c r="A5" s="17">
        <v>110004</v>
      </c>
      <c r="B5" s="17" t="s">
        <v>7</v>
      </c>
      <c r="C5" s="17" t="s">
        <v>639</v>
      </c>
      <c r="D5" s="17">
        <v>1</v>
      </c>
      <c r="E5" s="18" t="s">
        <v>638</v>
      </c>
      <c r="F5" s="19">
        <v>485</v>
      </c>
    </row>
    <row r="6" ht="24" customHeight="1" spans="1:6">
      <c r="A6" s="17">
        <v>110005</v>
      </c>
      <c r="B6" s="17" t="s">
        <v>7</v>
      </c>
      <c r="C6" s="17" t="s">
        <v>640</v>
      </c>
      <c r="D6" s="17">
        <v>1</v>
      </c>
      <c r="E6" s="18" t="s">
        <v>638</v>
      </c>
      <c r="F6" s="19">
        <v>485</v>
      </c>
    </row>
    <row r="7" ht="24" customHeight="1" spans="1:6">
      <c r="A7" s="20">
        <v>110007</v>
      </c>
      <c r="B7" s="20" t="s">
        <v>7</v>
      </c>
      <c r="C7" s="20" t="s">
        <v>641</v>
      </c>
      <c r="D7" s="21">
        <v>2</v>
      </c>
      <c r="E7" s="18" t="s">
        <v>638</v>
      </c>
      <c r="F7" s="22">
        <v>1050</v>
      </c>
    </row>
    <row r="8" ht="24" customHeight="1" spans="1:6">
      <c r="A8" s="20"/>
      <c r="B8" s="20"/>
      <c r="C8" s="20"/>
      <c r="D8" s="21"/>
      <c r="E8" s="18" t="s">
        <v>638</v>
      </c>
      <c r="F8" s="22"/>
    </row>
    <row r="9" customFormat="1" ht="24" customHeight="1" spans="1:7">
      <c r="A9" s="20">
        <v>110008</v>
      </c>
      <c r="B9" s="17" t="s">
        <v>7</v>
      </c>
      <c r="C9" s="17" t="s">
        <v>642</v>
      </c>
      <c r="D9" s="23">
        <v>3</v>
      </c>
      <c r="E9" s="17" t="s">
        <v>638</v>
      </c>
      <c r="F9" s="17">
        <v>1800</v>
      </c>
      <c r="G9" s="9"/>
    </row>
    <row r="10" customFormat="1" ht="24" customHeight="1" spans="1:7">
      <c r="A10" s="20"/>
      <c r="B10" s="17"/>
      <c r="C10" s="17"/>
      <c r="D10" s="23"/>
      <c r="E10" s="17" t="s">
        <v>638</v>
      </c>
      <c r="F10" s="17"/>
      <c r="G10" s="9"/>
    </row>
    <row r="11" customFormat="1" ht="24" customHeight="1" spans="1:7">
      <c r="A11" s="20"/>
      <c r="B11" s="17"/>
      <c r="C11" s="17"/>
      <c r="D11" s="23"/>
      <c r="E11" s="17" t="s">
        <v>638</v>
      </c>
      <c r="F11" s="17"/>
      <c r="G11" s="9"/>
    </row>
    <row r="12" s="2" customFormat="1" ht="24" customHeight="1" spans="1:7">
      <c r="A12" s="24" t="s">
        <v>643</v>
      </c>
      <c r="B12" s="24" t="s">
        <v>7</v>
      </c>
      <c r="C12" s="25" t="s">
        <v>644</v>
      </c>
      <c r="D12" s="9">
        <v>2</v>
      </c>
      <c r="E12" s="17" t="s">
        <v>638</v>
      </c>
      <c r="F12" s="26">
        <v>800</v>
      </c>
      <c r="G12" s="6"/>
    </row>
    <row r="13" s="2" customFormat="1" ht="24" customHeight="1" spans="1:7">
      <c r="A13" s="27"/>
      <c r="B13" s="27"/>
      <c r="C13" s="28"/>
      <c r="D13" s="9"/>
      <c r="E13" s="17" t="s">
        <v>638</v>
      </c>
      <c r="F13" s="27"/>
      <c r="G13" s="6"/>
    </row>
    <row r="14" s="2" customFormat="1" ht="24" customHeight="1" spans="1:7">
      <c r="A14" s="18" t="s">
        <v>645</v>
      </c>
      <c r="B14" s="18" t="s">
        <v>7</v>
      </c>
      <c r="C14" s="17" t="s">
        <v>646</v>
      </c>
      <c r="D14" s="23">
        <v>1</v>
      </c>
      <c r="E14" s="17" t="s">
        <v>638</v>
      </c>
      <c r="F14" s="29">
        <v>400</v>
      </c>
      <c r="G14" s="6"/>
    </row>
    <row r="15" s="2" customFormat="1" ht="24" customHeight="1" spans="1:7">
      <c r="A15" s="18" t="s">
        <v>647</v>
      </c>
      <c r="B15" s="18" t="s">
        <v>7</v>
      </c>
      <c r="C15" s="17" t="s">
        <v>648</v>
      </c>
      <c r="D15" s="9">
        <v>1</v>
      </c>
      <c r="E15" s="17" t="s">
        <v>638</v>
      </c>
      <c r="F15" s="17">
        <v>400</v>
      </c>
      <c r="G15" s="6"/>
    </row>
    <row r="16" s="2" customFormat="1" ht="24" customHeight="1" spans="1:7">
      <c r="A16" s="30" t="s">
        <v>15</v>
      </c>
      <c r="B16" s="31"/>
      <c r="C16" s="32">
        <f>COUNTIF(B4:B15,"Y")</f>
        <v>8</v>
      </c>
      <c r="D16" s="32">
        <f>SUM(D4:D15)</f>
        <v>12</v>
      </c>
      <c r="E16" s="33"/>
      <c r="F16" s="34">
        <f>SUM(F4:F15)</f>
        <v>6005</v>
      </c>
      <c r="G16" s="6"/>
    </row>
    <row r="17" ht="24" customHeight="1" spans="1:6">
      <c r="A17" s="35">
        <v>120004</v>
      </c>
      <c r="B17" s="35" t="s">
        <v>7</v>
      </c>
      <c r="C17" s="35" t="s">
        <v>649</v>
      </c>
      <c r="D17" s="35">
        <v>3</v>
      </c>
      <c r="E17" s="36" t="s">
        <v>638</v>
      </c>
      <c r="F17" s="22">
        <v>1455</v>
      </c>
    </row>
    <row r="18" ht="24" customHeight="1" spans="1:6">
      <c r="A18" s="35"/>
      <c r="B18" s="35"/>
      <c r="C18" s="35"/>
      <c r="D18" s="35"/>
      <c r="E18" s="36" t="s">
        <v>638</v>
      </c>
      <c r="F18" s="22"/>
    </row>
    <row r="19" ht="24" customHeight="1" spans="1:6">
      <c r="A19" s="35"/>
      <c r="B19" s="35"/>
      <c r="C19" s="35"/>
      <c r="D19" s="35"/>
      <c r="E19" s="36" t="s">
        <v>638</v>
      </c>
      <c r="F19" s="22"/>
    </row>
    <row r="20" s="3" customFormat="1" ht="24" customHeight="1" spans="1:7">
      <c r="A20" s="36" t="s">
        <v>650</v>
      </c>
      <c r="B20" s="36" t="s">
        <v>7</v>
      </c>
      <c r="C20" s="37" t="s">
        <v>651</v>
      </c>
      <c r="D20" s="38">
        <v>3</v>
      </c>
      <c r="E20" s="36" t="s">
        <v>638</v>
      </c>
      <c r="F20" s="22">
        <v>1200</v>
      </c>
      <c r="G20" s="39"/>
    </row>
    <row r="21" s="3" customFormat="1" ht="24" customHeight="1" spans="1:7">
      <c r="A21" s="36"/>
      <c r="B21" s="36"/>
      <c r="C21" s="37"/>
      <c r="D21" s="36"/>
      <c r="E21" s="17" t="s">
        <v>638</v>
      </c>
      <c r="F21" s="22"/>
      <c r="G21" s="39"/>
    </row>
    <row r="22" s="3" customFormat="1" ht="24" customHeight="1" spans="1:7">
      <c r="A22" s="36"/>
      <c r="B22" s="36"/>
      <c r="C22" s="37"/>
      <c r="D22" s="36"/>
      <c r="E22" s="17" t="s">
        <v>638</v>
      </c>
      <c r="F22" s="22"/>
      <c r="G22" s="39"/>
    </row>
    <row r="23" s="3" customFormat="1" ht="24" customHeight="1" spans="1:7">
      <c r="A23" s="25">
        <v>120008</v>
      </c>
      <c r="B23" s="25" t="s">
        <v>7</v>
      </c>
      <c r="C23" s="40" t="s">
        <v>652</v>
      </c>
      <c r="D23" s="25">
        <v>3</v>
      </c>
      <c r="E23" s="17" t="s">
        <v>638</v>
      </c>
      <c r="F23" s="22">
        <v>1320</v>
      </c>
      <c r="G23" s="39"/>
    </row>
    <row r="24" s="4" customFormat="1" ht="24" customHeight="1" spans="1:7">
      <c r="A24" s="41"/>
      <c r="B24" s="41"/>
      <c r="C24" s="42"/>
      <c r="D24" s="41"/>
      <c r="E24" s="17" t="s">
        <v>638</v>
      </c>
      <c r="F24" s="22"/>
      <c r="G24" s="43"/>
    </row>
    <row r="25" s="3" customFormat="1" ht="24" customHeight="1" spans="1:7">
      <c r="A25" s="28"/>
      <c r="B25" s="28"/>
      <c r="C25" s="44"/>
      <c r="D25" s="28"/>
      <c r="E25" s="17" t="s">
        <v>638</v>
      </c>
      <c r="F25" s="22"/>
      <c r="G25" s="39"/>
    </row>
    <row r="26" s="3" customFormat="1" ht="24" customHeight="1" spans="1:7">
      <c r="A26" s="45">
        <v>120009</v>
      </c>
      <c r="B26" s="46" t="s">
        <v>7</v>
      </c>
      <c r="C26" s="46" t="s">
        <v>653</v>
      </c>
      <c r="D26" s="42">
        <v>2</v>
      </c>
      <c r="E26" s="17" t="s">
        <v>638</v>
      </c>
      <c r="F26" s="47">
        <v>1000</v>
      </c>
      <c r="G26" s="39"/>
    </row>
    <row r="27" s="3" customFormat="1" ht="24" customHeight="1" spans="1:7">
      <c r="A27" s="48"/>
      <c r="B27" s="49"/>
      <c r="C27" s="49"/>
      <c r="D27" s="44"/>
      <c r="E27" s="17" t="s">
        <v>638</v>
      </c>
      <c r="F27" s="48"/>
      <c r="G27" s="39"/>
    </row>
    <row r="28" s="3" customFormat="1" ht="24" customHeight="1" spans="1:7">
      <c r="A28" s="25">
        <v>110001</v>
      </c>
      <c r="B28" s="25" t="s">
        <v>7</v>
      </c>
      <c r="C28" s="25" t="s">
        <v>654</v>
      </c>
      <c r="D28" s="17">
        <v>2</v>
      </c>
      <c r="E28" s="18" t="s">
        <v>638</v>
      </c>
      <c r="F28" s="40">
        <v>1050</v>
      </c>
      <c r="G28" s="6"/>
    </row>
    <row r="29" s="3" customFormat="1" ht="24" customHeight="1" spans="1:7">
      <c r="A29" s="28"/>
      <c r="B29" s="28"/>
      <c r="C29" s="28"/>
      <c r="D29" s="17"/>
      <c r="E29" s="18" t="s">
        <v>638</v>
      </c>
      <c r="F29" s="44"/>
      <c r="G29" s="6"/>
    </row>
    <row r="30" s="3" customFormat="1" ht="24" customHeight="1" spans="1:7">
      <c r="A30" s="30" t="s">
        <v>15</v>
      </c>
      <c r="B30" s="31"/>
      <c r="C30" s="50">
        <f>COUNTIF(B17:B29,"Y")</f>
        <v>5</v>
      </c>
      <c r="D30" s="50">
        <f>SUM(D17:D29)</f>
        <v>13</v>
      </c>
      <c r="E30" s="31"/>
      <c r="F30" s="50">
        <f>SUM(F17:F29)</f>
        <v>6025</v>
      </c>
      <c r="G30" s="6"/>
    </row>
    <row r="31" s="3" customFormat="1" ht="24" customHeight="1" spans="1:7">
      <c r="A31" s="19">
        <v>130001</v>
      </c>
      <c r="B31" s="19" t="s">
        <v>7</v>
      </c>
      <c r="C31" s="35" t="s">
        <v>655</v>
      </c>
      <c r="D31" s="35">
        <v>1</v>
      </c>
      <c r="E31" s="51" t="s">
        <v>638</v>
      </c>
      <c r="F31" s="19">
        <v>585</v>
      </c>
      <c r="G31" s="6"/>
    </row>
    <row r="32" s="5" customFormat="1" ht="24" customHeight="1" spans="1:7">
      <c r="A32" s="22">
        <v>130002</v>
      </c>
      <c r="B32" s="22" t="s">
        <v>7</v>
      </c>
      <c r="C32" s="22" t="s">
        <v>656</v>
      </c>
      <c r="D32" s="22">
        <v>4</v>
      </c>
      <c r="E32" s="51" t="s">
        <v>638</v>
      </c>
      <c r="F32" s="22">
        <v>1940</v>
      </c>
      <c r="G32" s="9"/>
    </row>
    <row r="33" s="5" customFormat="1" ht="24" customHeight="1" spans="1:7">
      <c r="A33" s="19"/>
      <c r="B33" s="19"/>
      <c r="C33" s="22"/>
      <c r="D33" s="22"/>
      <c r="E33" s="36" t="s">
        <v>638</v>
      </c>
      <c r="F33" s="19"/>
      <c r="G33" s="9"/>
    </row>
    <row r="34" s="5" customFormat="1" ht="24" customHeight="1" spans="1:7">
      <c r="A34" s="19"/>
      <c r="B34" s="19"/>
      <c r="C34" s="22"/>
      <c r="D34" s="22"/>
      <c r="E34" s="36" t="s">
        <v>638</v>
      </c>
      <c r="F34" s="19"/>
      <c r="G34" s="9"/>
    </row>
    <row r="35" s="5" customFormat="1" ht="24" customHeight="1" spans="1:7">
      <c r="A35" s="19"/>
      <c r="B35" s="19"/>
      <c r="C35" s="22"/>
      <c r="D35" s="22"/>
      <c r="E35" s="36" t="s">
        <v>638</v>
      </c>
      <c r="F35" s="19"/>
      <c r="G35" s="9"/>
    </row>
    <row r="36" s="5" customFormat="1" ht="24" customHeight="1" spans="1:8">
      <c r="A36" s="19">
        <v>130003</v>
      </c>
      <c r="B36" s="19" t="s">
        <v>7</v>
      </c>
      <c r="C36" s="35" t="s">
        <v>657</v>
      </c>
      <c r="D36" s="19">
        <v>1</v>
      </c>
      <c r="E36" s="51" t="s">
        <v>638</v>
      </c>
      <c r="F36" s="19">
        <v>485</v>
      </c>
      <c r="G36" s="9"/>
      <c r="H36" s="52"/>
    </row>
    <row r="37" s="5" customFormat="1" ht="24" customHeight="1" spans="1:7">
      <c r="A37" s="19">
        <v>130005</v>
      </c>
      <c r="B37" s="19" t="s">
        <v>7</v>
      </c>
      <c r="C37" s="22" t="s">
        <v>658</v>
      </c>
      <c r="D37" s="22">
        <v>3</v>
      </c>
      <c r="E37" s="51" t="s">
        <v>638</v>
      </c>
      <c r="F37" s="22">
        <v>1755</v>
      </c>
      <c r="G37" s="9"/>
    </row>
    <row r="38" s="5" customFormat="1" ht="24" customHeight="1" spans="1:7">
      <c r="A38" s="19"/>
      <c r="B38" s="19"/>
      <c r="C38" s="22"/>
      <c r="D38" s="22"/>
      <c r="E38" s="36" t="s">
        <v>638</v>
      </c>
      <c r="F38" s="22"/>
      <c r="G38" s="9"/>
    </row>
    <row r="39" s="5" customFormat="1" ht="24" customHeight="1" spans="1:7">
      <c r="A39" s="19"/>
      <c r="B39" s="19"/>
      <c r="C39" s="22"/>
      <c r="D39" s="22"/>
      <c r="E39" s="36" t="s">
        <v>638</v>
      </c>
      <c r="F39" s="22"/>
      <c r="G39" s="9"/>
    </row>
    <row r="40" s="5" customFormat="1" ht="24" customHeight="1" spans="1:7">
      <c r="A40" s="19">
        <v>130006</v>
      </c>
      <c r="B40" s="19" t="s">
        <v>7</v>
      </c>
      <c r="C40" s="35" t="s">
        <v>659</v>
      </c>
      <c r="D40" s="35">
        <v>1</v>
      </c>
      <c r="E40" s="36" t="s">
        <v>638</v>
      </c>
      <c r="F40" s="19">
        <v>485</v>
      </c>
      <c r="G40" s="9"/>
    </row>
    <row r="41" s="5" customFormat="1" ht="24" customHeight="1" spans="1:7">
      <c r="A41" s="35">
        <v>130007</v>
      </c>
      <c r="B41" s="19" t="s">
        <v>7</v>
      </c>
      <c r="C41" s="20" t="s">
        <v>660</v>
      </c>
      <c r="D41" s="19">
        <v>1</v>
      </c>
      <c r="E41" s="20" t="s">
        <v>638</v>
      </c>
      <c r="F41" s="47">
        <v>600</v>
      </c>
      <c r="G41" s="9"/>
    </row>
    <row r="42" s="5" customFormat="1" ht="24" customHeight="1" spans="1:7">
      <c r="A42" s="19">
        <v>130009</v>
      </c>
      <c r="B42" s="19" t="s">
        <v>7</v>
      </c>
      <c r="C42" s="53" t="s">
        <v>661</v>
      </c>
      <c r="D42" s="19">
        <v>1</v>
      </c>
      <c r="E42" s="54" t="s">
        <v>638</v>
      </c>
      <c r="F42" s="19">
        <v>585</v>
      </c>
      <c r="G42" s="55"/>
    </row>
    <row r="43" s="5" customFormat="1" ht="24" customHeight="1" spans="1:7">
      <c r="A43" s="19">
        <v>130011</v>
      </c>
      <c r="B43" s="19" t="s">
        <v>7</v>
      </c>
      <c r="C43" s="56" t="s">
        <v>662</v>
      </c>
      <c r="D43" s="57">
        <v>2</v>
      </c>
      <c r="E43" s="58" t="s">
        <v>638</v>
      </c>
      <c r="F43" s="47">
        <v>1050</v>
      </c>
      <c r="G43" s="55"/>
    </row>
    <row r="44" s="5" customFormat="1" ht="24" customHeight="1" spans="1:7">
      <c r="A44" s="19"/>
      <c r="B44" s="19"/>
      <c r="C44" s="56"/>
      <c r="D44" s="57"/>
      <c r="E44" s="58" t="s">
        <v>638</v>
      </c>
      <c r="F44" s="48"/>
      <c r="G44" s="55"/>
    </row>
    <row r="45" s="5" customFormat="1" ht="24" customHeight="1" spans="1:7">
      <c r="A45" s="59">
        <v>140008</v>
      </c>
      <c r="B45" s="25" t="s">
        <v>7</v>
      </c>
      <c r="C45" s="40" t="s">
        <v>663</v>
      </c>
      <c r="D45" s="23">
        <v>3</v>
      </c>
      <c r="E45" s="58" t="s">
        <v>638</v>
      </c>
      <c r="F45" s="25">
        <v>1800</v>
      </c>
      <c r="G45" s="9"/>
    </row>
    <row r="46" s="5" customFormat="1" ht="24" customHeight="1" spans="1:7">
      <c r="A46" s="60"/>
      <c r="B46" s="41"/>
      <c r="C46" s="42"/>
      <c r="D46" s="23"/>
      <c r="E46" s="58" t="s">
        <v>638</v>
      </c>
      <c r="F46" s="41"/>
      <c r="G46" s="9"/>
    </row>
    <row r="47" s="5" customFormat="1" ht="24" customHeight="1" spans="1:7">
      <c r="A47" s="61"/>
      <c r="B47" s="28"/>
      <c r="C47" s="44"/>
      <c r="D47" s="23"/>
      <c r="E47" s="58" t="s">
        <v>638</v>
      </c>
      <c r="F47" s="28"/>
      <c r="G47" s="9"/>
    </row>
    <row r="48" s="5" customFormat="1" ht="24" customHeight="1" spans="1:7">
      <c r="A48" s="61">
        <v>140009</v>
      </c>
      <c r="B48" s="28" t="s">
        <v>7</v>
      </c>
      <c r="C48" s="19" t="s">
        <v>664</v>
      </c>
      <c r="D48" s="23">
        <v>1</v>
      </c>
      <c r="E48" s="58" t="s">
        <v>638</v>
      </c>
      <c r="F48" s="17">
        <v>400</v>
      </c>
      <c r="G48" s="9"/>
    </row>
    <row r="49" s="5" customFormat="1" ht="24" customHeight="1" spans="1:7">
      <c r="A49" s="60">
        <v>140010</v>
      </c>
      <c r="B49" s="41" t="s">
        <v>7</v>
      </c>
      <c r="C49" s="25" t="s">
        <v>665</v>
      </c>
      <c r="D49" s="9">
        <v>2</v>
      </c>
      <c r="E49" s="58" t="s">
        <v>638</v>
      </c>
      <c r="F49" s="26">
        <v>800</v>
      </c>
      <c r="G49" s="6"/>
    </row>
    <row r="50" s="5" customFormat="1" ht="24" customHeight="1" spans="1:7">
      <c r="A50" s="61"/>
      <c r="B50" s="28"/>
      <c r="C50" s="28"/>
      <c r="D50" s="9"/>
      <c r="E50" s="58" t="s">
        <v>638</v>
      </c>
      <c r="F50" s="62"/>
      <c r="G50" s="6"/>
    </row>
    <row r="51" s="5" customFormat="1" ht="24" customHeight="1" spans="1:7">
      <c r="A51" s="61">
        <v>140011</v>
      </c>
      <c r="B51" s="28" t="s">
        <v>7</v>
      </c>
      <c r="C51" s="28" t="s">
        <v>666</v>
      </c>
      <c r="D51" s="23">
        <v>1</v>
      </c>
      <c r="E51" s="58" t="s">
        <v>638</v>
      </c>
      <c r="F51" s="17">
        <v>400</v>
      </c>
      <c r="G51" s="6"/>
    </row>
    <row r="52" s="5" customFormat="1" ht="24" customHeight="1" spans="1:7">
      <c r="A52" s="40">
        <v>130012</v>
      </c>
      <c r="B52" s="25" t="s">
        <v>7</v>
      </c>
      <c r="C52" s="25" t="s">
        <v>667</v>
      </c>
      <c r="D52" s="9">
        <v>3</v>
      </c>
      <c r="E52" s="58" t="s">
        <v>638</v>
      </c>
      <c r="F52" s="25">
        <v>1800</v>
      </c>
      <c r="G52" s="6"/>
    </row>
    <row r="53" s="5" customFormat="1" ht="24" customHeight="1" spans="1:7">
      <c r="A53" s="42"/>
      <c r="B53" s="41"/>
      <c r="C53" s="41"/>
      <c r="D53" s="9"/>
      <c r="E53" s="58" t="s">
        <v>638</v>
      </c>
      <c r="F53" s="41"/>
      <c r="G53" s="6"/>
    </row>
    <row r="54" s="5" customFormat="1" ht="24" customHeight="1" spans="1:7">
      <c r="A54" s="44"/>
      <c r="B54" s="28"/>
      <c r="C54" s="28"/>
      <c r="D54" s="9"/>
      <c r="E54" s="58" t="s">
        <v>638</v>
      </c>
      <c r="F54" s="28"/>
      <c r="G54" s="6"/>
    </row>
    <row r="55" s="5" customFormat="1" ht="24" customHeight="1" spans="1:7">
      <c r="A55" s="30" t="s">
        <v>15</v>
      </c>
      <c r="B55" s="31"/>
      <c r="C55" s="63">
        <f>COUNTIF(B31:B54,"Y")</f>
        <v>13</v>
      </c>
      <c r="D55" s="63">
        <f>SUM(D31:D54)</f>
        <v>24</v>
      </c>
      <c r="E55" s="64"/>
      <c r="F55" s="65">
        <f>SUM(F31:F54)</f>
        <v>12685</v>
      </c>
      <c r="G55" s="6"/>
    </row>
    <row r="56" ht="24.95" customHeight="1" spans="1:6">
      <c r="A56" s="66">
        <v>140001</v>
      </c>
      <c r="B56" s="67" t="s">
        <v>7</v>
      </c>
      <c r="C56" s="17" t="s">
        <v>668</v>
      </c>
      <c r="D56" s="68">
        <v>2</v>
      </c>
      <c r="E56" s="17" t="s">
        <v>638</v>
      </c>
      <c r="F56" s="47">
        <v>800</v>
      </c>
    </row>
    <row r="57" ht="24.95" customHeight="1" spans="1:6">
      <c r="A57" s="66"/>
      <c r="B57" s="67"/>
      <c r="C57" s="17"/>
      <c r="D57" s="68"/>
      <c r="E57" s="17" t="s">
        <v>638</v>
      </c>
      <c r="F57" s="48"/>
    </row>
    <row r="58" ht="24.95" customHeight="1" spans="1:6">
      <c r="A58" s="66">
        <v>140002</v>
      </c>
      <c r="B58" s="67" t="s">
        <v>7</v>
      </c>
      <c r="C58" s="69" t="s">
        <v>669</v>
      </c>
      <c r="D58" s="20">
        <v>3</v>
      </c>
      <c r="E58" s="17" t="s">
        <v>638</v>
      </c>
      <c r="F58" s="22">
        <v>1200</v>
      </c>
    </row>
    <row r="59" ht="24.95" customHeight="1" spans="1:6">
      <c r="A59" s="66"/>
      <c r="B59" s="67"/>
      <c r="C59" s="70"/>
      <c r="D59" s="20"/>
      <c r="E59" s="17" t="s">
        <v>638</v>
      </c>
      <c r="F59" s="19"/>
    </row>
    <row r="60" ht="24.95" customHeight="1" spans="1:6">
      <c r="A60" s="66"/>
      <c r="B60" s="67"/>
      <c r="C60" s="70"/>
      <c r="D60" s="20"/>
      <c r="E60" s="17" t="s">
        <v>638</v>
      </c>
      <c r="F60" s="19"/>
    </row>
    <row r="61" ht="24.95" customHeight="1" spans="1:6">
      <c r="A61" s="66">
        <v>140003</v>
      </c>
      <c r="B61" s="67" t="s">
        <v>7</v>
      </c>
      <c r="C61" s="70" t="s">
        <v>670</v>
      </c>
      <c r="D61" s="67">
        <v>2</v>
      </c>
      <c r="E61" s="17" t="s">
        <v>638</v>
      </c>
      <c r="F61" s="47">
        <v>800</v>
      </c>
    </row>
    <row r="62" ht="24.95" customHeight="1" spans="1:6">
      <c r="A62" s="66"/>
      <c r="B62" s="67"/>
      <c r="C62" s="70"/>
      <c r="D62" s="67"/>
      <c r="E62" s="17" t="s">
        <v>638</v>
      </c>
      <c r="F62" s="48"/>
    </row>
    <row r="63" ht="24.95" customHeight="1" spans="1:6">
      <c r="A63" s="66">
        <v>140004</v>
      </c>
      <c r="B63" s="67" t="s">
        <v>7</v>
      </c>
      <c r="C63" s="69" t="s">
        <v>671</v>
      </c>
      <c r="D63" s="67">
        <v>2</v>
      </c>
      <c r="E63" s="17" t="s">
        <v>638</v>
      </c>
      <c r="F63" s="47">
        <v>800</v>
      </c>
    </row>
    <row r="64" ht="24.95" customHeight="1" spans="1:6">
      <c r="A64" s="66"/>
      <c r="B64" s="67"/>
      <c r="C64" s="70"/>
      <c r="D64" s="67"/>
      <c r="E64" s="17" t="s">
        <v>638</v>
      </c>
      <c r="F64" s="48"/>
    </row>
    <row r="65" ht="24.95" customHeight="1" spans="1:6">
      <c r="A65" s="66">
        <v>140005</v>
      </c>
      <c r="B65" s="67" t="s">
        <v>7</v>
      </c>
      <c r="C65" s="70" t="s">
        <v>672</v>
      </c>
      <c r="D65" s="20">
        <v>2</v>
      </c>
      <c r="E65" s="17" t="s">
        <v>638</v>
      </c>
      <c r="F65" s="47">
        <v>800</v>
      </c>
    </row>
    <row r="66" ht="24.95" customHeight="1" spans="1:6">
      <c r="A66" s="66"/>
      <c r="B66" s="67"/>
      <c r="C66" s="70"/>
      <c r="D66" s="20"/>
      <c r="E66" s="17" t="s">
        <v>638</v>
      </c>
      <c r="F66" s="48"/>
    </row>
    <row r="67" ht="24.95" customHeight="1" spans="1:6">
      <c r="A67" s="66">
        <v>140006</v>
      </c>
      <c r="B67" s="67" t="s">
        <v>7</v>
      </c>
      <c r="C67" s="69" t="s">
        <v>673</v>
      </c>
      <c r="D67" s="20">
        <v>1</v>
      </c>
      <c r="E67" s="17" t="s">
        <v>638</v>
      </c>
      <c r="F67" s="47">
        <v>400</v>
      </c>
    </row>
    <row r="68" ht="24.95" customHeight="1" spans="1:6">
      <c r="A68" s="47">
        <v>140007</v>
      </c>
      <c r="B68" s="46" t="s">
        <v>7</v>
      </c>
      <c r="C68" s="25" t="s">
        <v>674</v>
      </c>
      <c r="D68" s="23">
        <v>4</v>
      </c>
      <c r="E68" s="17" t="s">
        <v>638</v>
      </c>
      <c r="F68" s="25">
        <v>2400</v>
      </c>
    </row>
    <row r="69" ht="24.95" customHeight="1" spans="1:6">
      <c r="A69" s="45"/>
      <c r="B69" s="71"/>
      <c r="C69" s="41"/>
      <c r="D69" s="23"/>
      <c r="E69" s="17" t="s">
        <v>638</v>
      </c>
      <c r="F69" s="41"/>
    </row>
    <row r="70" ht="24.95" customHeight="1" spans="1:6">
      <c r="A70" s="45"/>
      <c r="B70" s="71"/>
      <c r="C70" s="41"/>
      <c r="D70" s="23"/>
      <c r="E70" s="17" t="s">
        <v>638</v>
      </c>
      <c r="F70" s="41"/>
    </row>
    <row r="71" ht="24.95" customHeight="1" spans="1:6">
      <c r="A71" s="48"/>
      <c r="B71" s="49"/>
      <c r="C71" s="28"/>
      <c r="D71" s="23"/>
      <c r="E71" s="17" t="s">
        <v>638</v>
      </c>
      <c r="F71" s="28"/>
    </row>
    <row r="72" ht="24.95" customHeight="1" spans="1:6">
      <c r="A72" s="66">
        <v>140008</v>
      </c>
      <c r="B72" s="67" t="s">
        <v>7</v>
      </c>
      <c r="C72" s="25" t="s">
        <v>675</v>
      </c>
      <c r="D72" s="23">
        <v>2</v>
      </c>
      <c r="E72" s="17" t="s">
        <v>638</v>
      </c>
      <c r="F72" s="25">
        <v>800</v>
      </c>
    </row>
    <row r="73" ht="24.95" customHeight="1" spans="1:6">
      <c r="A73" s="66"/>
      <c r="B73" s="67"/>
      <c r="C73" s="41"/>
      <c r="D73" s="23"/>
      <c r="E73" s="17" t="s">
        <v>638</v>
      </c>
      <c r="F73" s="41"/>
    </row>
    <row r="74" ht="24.95" customHeight="1" spans="1:6">
      <c r="A74" s="45">
        <v>140009</v>
      </c>
      <c r="B74" s="71" t="s">
        <v>7</v>
      </c>
      <c r="C74" s="25" t="s">
        <v>676</v>
      </c>
      <c r="D74" s="23">
        <v>3</v>
      </c>
      <c r="E74" s="17" t="s">
        <v>638</v>
      </c>
      <c r="F74" s="25">
        <v>1200</v>
      </c>
    </row>
    <row r="75" ht="24.95" customHeight="1" spans="1:6">
      <c r="A75" s="45"/>
      <c r="B75" s="71"/>
      <c r="C75" s="41"/>
      <c r="D75" s="23"/>
      <c r="E75" s="17" t="s">
        <v>638</v>
      </c>
      <c r="F75" s="41"/>
    </row>
    <row r="76" ht="24.95" customHeight="1" spans="1:6">
      <c r="A76" s="48"/>
      <c r="B76" s="49"/>
      <c r="C76" s="28"/>
      <c r="D76" s="23"/>
      <c r="E76" s="17" t="s">
        <v>638</v>
      </c>
      <c r="F76" s="28"/>
    </row>
    <row r="77" ht="24.95" customHeight="1" spans="1:7">
      <c r="A77" s="17">
        <v>140010</v>
      </c>
      <c r="B77" s="17" t="s">
        <v>7</v>
      </c>
      <c r="C77" s="17" t="s">
        <v>677</v>
      </c>
      <c r="D77" s="23">
        <v>1</v>
      </c>
      <c r="E77" s="17" t="s">
        <v>638</v>
      </c>
      <c r="F77" s="17">
        <v>400</v>
      </c>
      <c r="G77" s="6"/>
    </row>
    <row r="78" ht="24.95" customHeight="1" spans="1:7">
      <c r="A78" s="25">
        <v>140011</v>
      </c>
      <c r="B78" s="25" t="s">
        <v>7</v>
      </c>
      <c r="C78" s="25" t="s">
        <v>678</v>
      </c>
      <c r="D78" s="9">
        <v>2</v>
      </c>
      <c r="E78" s="17" t="s">
        <v>638</v>
      </c>
      <c r="F78" s="25">
        <v>800</v>
      </c>
      <c r="G78" s="6"/>
    </row>
    <row r="79" ht="24.95" customHeight="1" spans="1:7">
      <c r="A79" s="28"/>
      <c r="B79" s="28"/>
      <c r="C79" s="28"/>
      <c r="D79" s="9"/>
      <c r="E79" s="17" t="s">
        <v>638</v>
      </c>
      <c r="F79" s="28"/>
      <c r="G79" s="6"/>
    </row>
    <row r="80" ht="24.95" customHeight="1" spans="1:7">
      <c r="A80" s="25">
        <v>140012</v>
      </c>
      <c r="B80" s="25" t="s">
        <v>7</v>
      </c>
      <c r="C80" s="25" t="s">
        <v>679</v>
      </c>
      <c r="D80" s="23">
        <v>2</v>
      </c>
      <c r="E80" s="17" t="s">
        <v>638</v>
      </c>
      <c r="F80" s="25">
        <v>800</v>
      </c>
      <c r="G80" s="6"/>
    </row>
    <row r="81" ht="24.95" customHeight="1" spans="1:7">
      <c r="A81" s="28"/>
      <c r="B81" s="28"/>
      <c r="C81" s="28"/>
      <c r="D81" s="23"/>
      <c r="E81" s="17" t="s">
        <v>638</v>
      </c>
      <c r="F81" s="28"/>
      <c r="G81" s="6"/>
    </row>
    <row r="82" ht="24.95" customHeight="1" spans="1:7">
      <c r="A82" s="30" t="s">
        <v>15</v>
      </c>
      <c r="B82" s="31"/>
      <c r="C82" s="63">
        <f>COUNTIF(B56:B81,"Y")</f>
        <v>12</v>
      </c>
      <c r="D82" s="63">
        <f>SUM(D56:D81)</f>
        <v>26</v>
      </c>
      <c r="E82" s="64"/>
      <c r="F82" s="65">
        <f>SUM(F56:F81)</f>
        <v>11200</v>
      </c>
      <c r="G82" s="6"/>
    </row>
    <row r="83" ht="27" customHeight="1"/>
    <row r="84" s="6" customFormat="1" ht="31" customHeight="1" spans="1:6">
      <c r="A84" s="72" t="s">
        <v>360</v>
      </c>
      <c r="B84" s="72"/>
      <c r="C84" s="72">
        <f>C16+C30+C55+C82</f>
        <v>38</v>
      </c>
      <c r="D84" s="72">
        <f>D16+D30+D55+D82</f>
        <v>75</v>
      </c>
      <c r="E84" s="72"/>
      <c r="F84" s="72">
        <f>F16+F30+F55+F82</f>
        <v>35915</v>
      </c>
    </row>
    <row r="85" spans="1:6">
      <c r="A85" s="73"/>
      <c r="B85" s="73"/>
      <c r="C85" s="74"/>
      <c r="D85" s="73"/>
      <c r="E85" s="73"/>
      <c r="F85" s="75"/>
    </row>
    <row r="86" spans="1:6">
      <c r="A86" s="73"/>
      <c r="B86" s="73"/>
      <c r="C86" s="74"/>
      <c r="D86" s="73"/>
      <c r="E86" s="73"/>
      <c r="F86" s="75"/>
    </row>
    <row r="87" spans="1:6">
      <c r="A87" s="73"/>
      <c r="B87" s="73"/>
      <c r="C87" s="74"/>
      <c r="D87" s="73"/>
      <c r="E87" s="73"/>
      <c r="F87" s="75"/>
    </row>
    <row r="88" spans="1:6">
      <c r="A88" s="73"/>
      <c r="B88" s="73"/>
      <c r="C88" s="74"/>
      <c r="D88" s="73"/>
      <c r="E88" s="73"/>
      <c r="F88" s="75"/>
    </row>
    <row r="89" spans="1:6">
      <c r="A89" s="73"/>
      <c r="B89" s="73"/>
      <c r="C89" s="74"/>
      <c r="D89" s="73"/>
      <c r="E89" s="73"/>
      <c r="F89" s="75"/>
    </row>
    <row r="90" spans="1:6">
      <c r="A90" s="73"/>
      <c r="B90" s="73"/>
      <c r="C90" s="74"/>
      <c r="D90" s="73"/>
      <c r="E90" s="73"/>
      <c r="F90" s="75"/>
    </row>
    <row r="91" spans="1:6">
      <c r="A91" s="73"/>
      <c r="B91" s="73"/>
      <c r="C91" s="74"/>
      <c r="D91" s="73"/>
      <c r="E91" s="73"/>
      <c r="F91" s="75"/>
    </row>
    <row r="92" spans="1:6">
      <c r="A92" s="73"/>
      <c r="B92" s="73"/>
      <c r="C92" s="74"/>
      <c r="D92" s="73"/>
      <c r="E92" s="73"/>
      <c r="F92" s="75"/>
    </row>
    <row r="93" spans="1:6">
      <c r="A93" s="73"/>
      <c r="B93" s="73"/>
      <c r="C93" s="74"/>
      <c r="D93" s="73"/>
      <c r="E93" s="73"/>
      <c r="F93" s="75"/>
    </row>
    <row r="94" spans="1:6">
      <c r="A94" s="73"/>
      <c r="B94" s="73"/>
      <c r="C94" s="74"/>
      <c r="D94" s="73"/>
      <c r="E94" s="73"/>
      <c r="F94" s="75"/>
    </row>
    <row r="95" spans="1:6">
      <c r="A95" s="73"/>
      <c r="B95" s="73"/>
      <c r="C95" s="74"/>
      <c r="D95" s="73"/>
      <c r="E95" s="73"/>
      <c r="F95" s="75"/>
    </row>
    <row r="96" spans="1:6">
      <c r="A96" s="73"/>
      <c r="B96" s="73"/>
      <c r="C96" s="74"/>
      <c r="D96" s="73"/>
      <c r="E96" s="73"/>
      <c r="F96" s="75"/>
    </row>
    <row r="97" spans="1:6">
      <c r="A97" s="73"/>
      <c r="B97" s="73"/>
      <c r="C97" s="74"/>
      <c r="D97" s="73"/>
      <c r="E97" s="73"/>
      <c r="F97" s="75"/>
    </row>
    <row r="98" spans="1:6">
      <c r="A98" s="73"/>
      <c r="B98" s="73"/>
      <c r="C98" s="74"/>
      <c r="D98" s="73"/>
      <c r="E98" s="73"/>
      <c r="F98" s="75"/>
    </row>
    <row r="99" spans="1:6">
      <c r="A99" s="73"/>
      <c r="B99" s="73"/>
      <c r="C99" s="74"/>
      <c r="D99" s="73"/>
      <c r="E99" s="73"/>
      <c r="F99" s="75"/>
    </row>
    <row r="100" spans="1:6">
      <c r="A100" s="73"/>
      <c r="B100" s="73"/>
      <c r="C100" s="74"/>
      <c r="D100" s="73"/>
      <c r="E100" s="73"/>
      <c r="F100" s="75"/>
    </row>
    <row r="101" spans="1:6">
      <c r="A101" s="73"/>
      <c r="B101" s="73"/>
      <c r="C101" s="74"/>
      <c r="D101" s="73"/>
      <c r="E101" s="73"/>
      <c r="F101" s="75"/>
    </row>
    <row r="102" spans="1:6">
      <c r="A102" s="73"/>
      <c r="B102" s="73"/>
      <c r="C102" s="74"/>
      <c r="D102" s="73"/>
      <c r="E102" s="73"/>
      <c r="F102" s="75"/>
    </row>
    <row r="103" spans="1:6">
      <c r="A103" s="73"/>
      <c r="B103" s="73"/>
      <c r="C103" s="74"/>
      <c r="D103" s="73"/>
      <c r="E103" s="73"/>
      <c r="F103" s="75"/>
    </row>
    <row r="104" spans="1:6">
      <c r="A104" s="73"/>
      <c r="B104" s="73"/>
      <c r="C104" s="74"/>
      <c r="D104" s="73"/>
      <c r="E104" s="73"/>
      <c r="F104" s="75"/>
    </row>
    <row r="105" spans="1:6">
      <c r="A105" s="73"/>
      <c r="B105" s="73"/>
      <c r="C105" s="74"/>
      <c r="D105" s="73"/>
      <c r="E105" s="73"/>
      <c r="F105" s="75"/>
    </row>
    <row r="106" spans="1:6">
      <c r="A106" s="73"/>
      <c r="B106" s="73"/>
      <c r="C106" s="74"/>
      <c r="D106" s="73"/>
      <c r="E106" s="73"/>
      <c r="F106" s="75"/>
    </row>
    <row r="107" spans="1:6">
      <c r="A107" s="73"/>
      <c r="B107" s="73"/>
      <c r="C107" s="74"/>
      <c r="D107" s="73"/>
      <c r="E107" s="73"/>
      <c r="F107" s="75"/>
    </row>
    <row r="108" spans="1:6">
      <c r="A108" s="73"/>
      <c r="B108" s="73"/>
      <c r="C108" s="74"/>
      <c r="D108" s="73"/>
      <c r="E108" s="73"/>
      <c r="F108" s="75"/>
    </row>
    <row r="109" spans="1:6">
      <c r="A109" s="73"/>
      <c r="B109" s="73"/>
      <c r="C109" s="74"/>
      <c r="D109" s="73"/>
      <c r="E109" s="73"/>
      <c r="F109" s="75"/>
    </row>
    <row r="110" spans="1:6">
      <c r="A110" s="73"/>
      <c r="B110" s="73"/>
      <c r="C110" s="74"/>
      <c r="D110" s="73"/>
      <c r="E110" s="73"/>
      <c r="F110" s="75"/>
    </row>
    <row r="111" spans="1:6">
      <c r="A111" s="73"/>
      <c r="B111" s="73"/>
      <c r="C111" s="74"/>
      <c r="D111" s="73"/>
      <c r="E111" s="73"/>
      <c r="F111" s="75"/>
    </row>
    <row r="112" spans="1:6">
      <c r="A112" s="73"/>
      <c r="B112" s="73"/>
      <c r="C112" s="74"/>
      <c r="D112" s="73"/>
      <c r="E112" s="73"/>
      <c r="F112" s="75"/>
    </row>
    <row r="113" spans="1:6">
      <c r="A113" s="73"/>
      <c r="B113" s="73"/>
      <c r="C113" s="74"/>
      <c r="D113" s="73"/>
      <c r="E113" s="73"/>
      <c r="F113" s="75"/>
    </row>
    <row r="114" spans="1:6">
      <c r="A114" s="73"/>
      <c r="B114" s="73"/>
      <c r="C114" s="74"/>
      <c r="D114" s="73"/>
      <c r="E114" s="73"/>
      <c r="F114" s="75"/>
    </row>
    <row r="115" spans="1:6">
      <c r="A115" s="73"/>
      <c r="B115" s="73"/>
      <c r="C115" s="74"/>
      <c r="D115" s="73"/>
      <c r="E115" s="73"/>
      <c r="F115" s="75"/>
    </row>
    <row r="116" spans="1:6">
      <c r="A116" s="73"/>
      <c r="B116" s="73"/>
      <c r="C116" s="74"/>
      <c r="D116" s="73"/>
      <c r="E116" s="73"/>
      <c r="F116" s="75"/>
    </row>
    <row r="117" spans="1:6">
      <c r="A117" s="73"/>
      <c r="B117" s="73"/>
      <c r="C117" s="74"/>
      <c r="D117" s="73"/>
      <c r="E117" s="73"/>
      <c r="F117" s="75"/>
    </row>
    <row r="118" spans="1:6">
      <c r="A118" s="73"/>
      <c r="B118" s="73"/>
      <c r="C118" s="74"/>
      <c r="D118" s="73"/>
      <c r="E118" s="73"/>
      <c r="F118" s="75"/>
    </row>
    <row r="119" spans="1:6">
      <c r="A119" s="73"/>
      <c r="B119" s="73"/>
      <c r="C119" s="74"/>
      <c r="D119" s="73"/>
      <c r="E119" s="73"/>
      <c r="F119" s="75"/>
    </row>
    <row r="120" spans="1:6">
      <c r="A120" s="73"/>
      <c r="B120" s="73"/>
      <c r="C120" s="74"/>
      <c r="D120" s="73"/>
      <c r="E120" s="73"/>
      <c r="F120" s="75"/>
    </row>
    <row r="121" spans="1:6">
      <c r="A121" s="73"/>
      <c r="B121" s="73"/>
      <c r="C121" s="74"/>
      <c r="D121" s="73"/>
      <c r="E121" s="73"/>
      <c r="F121" s="75"/>
    </row>
    <row r="122" spans="1:6">
      <c r="A122" s="73"/>
      <c r="B122" s="73"/>
      <c r="C122" s="74"/>
      <c r="D122" s="73"/>
      <c r="E122" s="73"/>
      <c r="F122" s="75"/>
    </row>
    <row r="123" spans="1:6">
      <c r="A123" s="73"/>
      <c r="B123" s="73"/>
      <c r="C123" s="74"/>
      <c r="D123" s="73"/>
      <c r="E123" s="73"/>
      <c r="F123" s="75"/>
    </row>
    <row r="124" spans="1:6">
      <c r="A124" s="73"/>
      <c r="B124" s="73"/>
      <c r="C124" s="74"/>
      <c r="D124" s="73"/>
      <c r="E124" s="73"/>
      <c r="F124" s="75"/>
    </row>
    <row r="125" spans="1:6">
      <c r="A125" s="73"/>
      <c r="B125" s="73"/>
      <c r="C125" s="74"/>
      <c r="D125" s="73"/>
      <c r="E125" s="73"/>
      <c r="F125" s="75"/>
    </row>
    <row r="126" spans="1:6">
      <c r="A126" s="73"/>
      <c r="B126" s="73"/>
      <c r="C126" s="74"/>
      <c r="D126" s="73"/>
      <c r="E126" s="73"/>
      <c r="F126" s="75"/>
    </row>
    <row r="127" spans="1:6">
      <c r="A127" s="73"/>
      <c r="B127" s="73"/>
      <c r="C127" s="74"/>
      <c r="D127" s="73"/>
      <c r="E127" s="73"/>
      <c r="F127" s="75"/>
    </row>
    <row r="128" spans="1:6">
      <c r="A128" s="73"/>
      <c r="B128" s="73"/>
      <c r="C128" s="74"/>
      <c r="D128" s="73"/>
      <c r="E128" s="73"/>
      <c r="F128" s="75"/>
    </row>
    <row r="129" spans="1:6">
      <c r="A129" s="73"/>
      <c r="B129" s="73"/>
      <c r="C129" s="74"/>
      <c r="D129" s="73"/>
      <c r="E129" s="73"/>
      <c r="F129" s="75"/>
    </row>
    <row r="130" spans="1:6">
      <c r="A130" s="73"/>
      <c r="B130" s="73"/>
      <c r="C130" s="74"/>
      <c r="D130" s="73"/>
      <c r="E130" s="73"/>
      <c r="F130" s="75"/>
    </row>
    <row r="131" spans="1:6">
      <c r="A131" s="73"/>
      <c r="B131" s="73"/>
      <c r="C131" s="74"/>
      <c r="D131" s="73"/>
      <c r="E131" s="73"/>
      <c r="F131" s="75"/>
    </row>
    <row r="132" spans="1:6">
      <c r="A132" s="73"/>
      <c r="B132" s="73"/>
      <c r="C132" s="74"/>
      <c r="D132" s="73"/>
      <c r="E132" s="73"/>
      <c r="F132" s="75"/>
    </row>
    <row r="133" spans="1:6">
      <c r="A133" s="73"/>
      <c r="B133" s="73"/>
      <c r="C133" s="74"/>
      <c r="D133" s="73"/>
      <c r="E133" s="73"/>
      <c r="F133" s="75"/>
    </row>
    <row r="134" spans="1:6">
      <c r="A134" s="73"/>
      <c r="B134" s="73"/>
      <c r="C134" s="74"/>
      <c r="D134" s="73"/>
      <c r="E134" s="73"/>
      <c r="F134" s="75"/>
    </row>
    <row r="135" spans="1:6">
      <c r="A135" s="73"/>
      <c r="B135" s="73"/>
      <c r="C135" s="74"/>
      <c r="D135" s="73"/>
      <c r="E135" s="73"/>
      <c r="F135" s="75"/>
    </row>
    <row r="136" spans="1:6">
      <c r="A136" s="73"/>
      <c r="B136" s="73"/>
      <c r="C136" s="74"/>
      <c r="D136" s="73"/>
      <c r="E136" s="73"/>
      <c r="F136" s="75"/>
    </row>
    <row r="137" spans="1:6">
      <c r="A137" s="73"/>
      <c r="B137" s="73"/>
      <c r="C137" s="74"/>
      <c r="D137" s="73"/>
      <c r="E137" s="73"/>
      <c r="F137" s="75"/>
    </row>
    <row r="138" spans="1:6">
      <c r="A138" s="73"/>
      <c r="B138" s="73"/>
      <c r="C138" s="74"/>
      <c r="D138" s="73"/>
      <c r="E138" s="73"/>
      <c r="F138" s="75"/>
    </row>
    <row r="139" spans="1:6">
      <c r="A139" s="73"/>
      <c r="B139" s="73"/>
      <c r="C139" s="74"/>
      <c r="D139" s="73"/>
      <c r="E139" s="73"/>
      <c r="F139" s="75"/>
    </row>
    <row r="140" spans="1:6">
      <c r="A140" s="73"/>
      <c r="B140" s="73"/>
      <c r="C140" s="74"/>
      <c r="D140" s="73"/>
      <c r="E140" s="73"/>
      <c r="F140" s="75"/>
    </row>
    <row r="141" spans="1:6">
      <c r="A141" s="73"/>
      <c r="B141" s="73"/>
      <c r="C141" s="74"/>
      <c r="D141" s="73"/>
      <c r="E141" s="73"/>
      <c r="F141" s="75"/>
    </row>
    <row r="142" spans="1:6">
      <c r="A142" s="73"/>
      <c r="B142" s="73"/>
      <c r="C142" s="74"/>
      <c r="D142" s="73"/>
      <c r="E142" s="73"/>
      <c r="F142" s="75"/>
    </row>
    <row r="143" spans="1:6">
      <c r="A143" s="73"/>
      <c r="B143" s="73"/>
      <c r="C143" s="74"/>
      <c r="D143" s="73"/>
      <c r="E143" s="73"/>
      <c r="F143" s="75"/>
    </row>
    <row r="144" spans="1:6">
      <c r="A144" s="73"/>
      <c r="B144" s="73"/>
      <c r="C144" s="74"/>
      <c r="D144" s="73"/>
      <c r="E144" s="73"/>
      <c r="F144" s="75"/>
    </row>
    <row r="145" spans="1:6">
      <c r="A145" s="73"/>
      <c r="B145" s="73"/>
      <c r="C145" s="74"/>
      <c r="D145" s="73"/>
      <c r="E145" s="73"/>
      <c r="F145" s="75"/>
    </row>
    <row r="146" spans="1:6">
      <c r="A146" s="73"/>
      <c r="B146" s="73"/>
      <c r="C146" s="74"/>
      <c r="D146" s="73"/>
      <c r="E146" s="73"/>
      <c r="F146" s="75"/>
    </row>
    <row r="147" spans="1:6">
      <c r="A147" s="73"/>
      <c r="B147" s="73"/>
      <c r="C147" s="74"/>
      <c r="D147" s="73"/>
      <c r="E147" s="73"/>
      <c r="F147" s="75"/>
    </row>
    <row r="148" spans="1:6">
      <c r="A148" s="73"/>
      <c r="B148" s="73"/>
      <c r="C148" s="74"/>
      <c r="D148" s="73"/>
      <c r="E148" s="73"/>
      <c r="F148" s="75"/>
    </row>
    <row r="149" spans="1:6">
      <c r="A149" s="73"/>
      <c r="B149" s="73"/>
      <c r="C149" s="74"/>
      <c r="D149" s="73"/>
      <c r="E149" s="73"/>
      <c r="F149" s="75"/>
    </row>
    <row r="150" spans="1:6">
      <c r="A150" s="73"/>
      <c r="B150" s="73"/>
      <c r="C150" s="74"/>
      <c r="D150" s="73"/>
      <c r="E150" s="73"/>
      <c r="F150" s="75"/>
    </row>
    <row r="151" spans="1:6">
      <c r="A151" s="73"/>
      <c r="B151" s="73"/>
      <c r="C151" s="74"/>
      <c r="D151" s="73"/>
      <c r="E151" s="73"/>
      <c r="F151" s="75"/>
    </row>
    <row r="152" spans="1:6">
      <c r="A152" s="73"/>
      <c r="B152" s="73"/>
      <c r="C152" s="74"/>
      <c r="D152" s="73"/>
      <c r="E152" s="73"/>
      <c r="F152" s="75"/>
    </row>
    <row r="153" spans="1:6">
      <c r="A153" s="73"/>
      <c r="B153" s="73"/>
      <c r="C153" s="74"/>
      <c r="D153" s="73"/>
      <c r="E153" s="73"/>
      <c r="F153" s="75"/>
    </row>
    <row r="154" spans="1:6">
      <c r="A154" s="73"/>
      <c r="B154" s="73"/>
      <c r="C154" s="74"/>
      <c r="D154" s="73"/>
      <c r="E154" s="73"/>
      <c r="F154" s="75"/>
    </row>
    <row r="155" spans="1:6">
      <c r="A155" s="73"/>
      <c r="B155" s="73"/>
      <c r="C155" s="74"/>
      <c r="D155" s="73"/>
      <c r="E155" s="73"/>
      <c r="F155" s="75"/>
    </row>
    <row r="156" spans="1:6">
      <c r="A156" s="73"/>
      <c r="B156" s="73"/>
      <c r="C156" s="74"/>
      <c r="D156" s="73"/>
      <c r="E156" s="73"/>
      <c r="F156" s="75"/>
    </row>
    <row r="157" spans="1:6">
      <c r="A157" s="73"/>
      <c r="B157" s="73"/>
      <c r="C157" s="74"/>
      <c r="D157" s="73"/>
      <c r="E157" s="73"/>
      <c r="F157" s="75"/>
    </row>
    <row r="158" spans="1:6">
      <c r="A158" s="73"/>
      <c r="B158" s="73"/>
      <c r="C158" s="74"/>
      <c r="D158" s="73"/>
      <c r="E158" s="73"/>
      <c r="F158" s="75"/>
    </row>
    <row r="159" spans="1:6">
      <c r="A159" s="73"/>
      <c r="B159" s="73"/>
      <c r="C159" s="74"/>
      <c r="D159" s="73"/>
      <c r="E159" s="73"/>
      <c r="F159" s="75"/>
    </row>
    <row r="160" spans="1:6">
      <c r="A160" s="73"/>
      <c r="B160" s="73"/>
      <c r="C160" s="74"/>
      <c r="D160" s="73"/>
      <c r="E160" s="73"/>
      <c r="F160" s="75"/>
    </row>
    <row r="161" spans="1:6">
      <c r="A161" s="73"/>
      <c r="B161" s="73"/>
      <c r="C161" s="74"/>
      <c r="D161" s="73"/>
      <c r="E161" s="73"/>
      <c r="F161" s="75"/>
    </row>
    <row r="162" spans="1:6">
      <c r="A162" s="73"/>
      <c r="B162" s="73"/>
      <c r="C162" s="74"/>
      <c r="D162" s="73"/>
      <c r="E162" s="73"/>
      <c r="F162" s="75"/>
    </row>
    <row r="163" spans="1:6">
      <c r="A163" s="73"/>
      <c r="B163" s="73"/>
      <c r="C163" s="74"/>
      <c r="D163" s="73"/>
      <c r="E163" s="73"/>
      <c r="F163" s="75"/>
    </row>
    <row r="164" spans="1:6">
      <c r="A164" s="73"/>
      <c r="B164" s="73"/>
      <c r="C164" s="74"/>
      <c r="D164" s="73"/>
      <c r="E164" s="73"/>
      <c r="F164" s="75"/>
    </row>
    <row r="165" spans="1:6">
      <c r="A165" s="73"/>
      <c r="B165" s="73"/>
      <c r="C165" s="74"/>
      <c r="D165" s="73"/>
      <c r="E165" s="73"/>
      <c r="F165" s="75"/>
    </row>
    <row r="166" spans="1:6">
      <c r="A166" s="73"/>
      <c r="B166" s="73"/>
      <c r="C166" s="74"/>
      <c r="D166" s="73"/>
      <c r="E166" s="73"/>
      <c r="F166" s="75"/>
    </row>
    <row r="167" spans="1:6">
      <c r="A167" s="73"/>
      <c r="B167" s="73"/>
      <c r="C167" s="74"/>
      <c r="D167" s="73"/>
      <c r="E167" s="73"/>
      <c r="F167" s="75"/>
    </row>
    <row r="168" spans="1:6">
      <c r="A168" s="73"/>
      <c r="B168" s="73"/>
      <c r="C168" s="74"/>
      <c r="D168" s="73"/>
      <c r="E168" s="73"/>
      <c r="F168" s="75"/>
    </row>
    <row r="169" spans="1:6">
      <c r="A169" s="73"/>
      <c r="B169" s="73"/>
      <c r="C169" s="74"/>
      <c r="D169" s="73"/>
      <c r="E169" s="73"/>
      <c r="F169" s="75"/>
    </row>
    <row r="170" spans="1:6">
      <c r="A170" s="73"/>
      <c r="B170" s="73"/>
      <c r="C170" s="74"/>
      <c r="D170" s="73"/>
      <c r="E170" s="73"/>
      <c r="F170" s="75"/>
    </row>
    <row r="171" spans="1:6">
      <c r="A171" s="73"/>
      <c r="B171" s="73"/>
      <c r="C171" s="74"/>
      <c r="D171" s="73"/>
      <c r="E171" s="73"/>
      <c r="F171" s="75"/>
    </row>
    <row r="172" spans="1:6">
      <c r="A172" s="73"/>
      <c r="B172" s="73"/>
      <c r="C172" s="74"/>
      <c r="D172" s="73"/>
      <c r="E172" s="73"/>
      <c r="F172" s="75"/>
    </row>
    <row r="173" spans="1:6">
      <c r="A173" s="73"/>
      <c r="B173" s="73"/>
      <c r="C173" s="74"/>
      <c r="D173" s="73"/>
      <c r="E173" s="73"/>
      <c r="F173" s="75"/>
    </row>
    <row r="174" spans="1:6">
      <c r="A174" s="73"/>
      <c r="B174" s="73"/>
      <c r="C174" s="74"/>
      <c r="D174" s="73"/>
      <c r="E174" s="73"/>
      <c r="F174" s="75"/>
    </row>
    <row r="175" spans="1:6">
      <c r="A175" s="73"/>
      <c r="B175" s="73"/>
      <c r="C175" s="74"/>
      <c r="D175" s="73"/>
      <c r="E175" s="73"/>
      <c r="F175" s="75"/>
    </row>
    <row r="176" spans="1:6">
      <c r="A176" s="73"/>
      <c r="B176" s="73"/>
      <c r="C176" s="74"/>
      <c r="D176" s="73"/>
      <c r="E176" s="73"/>
      <c r="F176" s="75"/>
    </row>
    <row r="177" spans="1:6">
      <c r="A177" s="73"/>
      <c r="B177" s="73"/>
      <c r="C177" s="74"/>
      <c r="D177" s="73"/>
      <c r="E177" s="73"/>
      <c r="F177" s="75"/>
    </row>
    <row r="178" spans="1:6">
      <c r="A178" s="73"/>
      <c r="B178" s="73"/>
      <c r="C178" s="74"/>
      <c r="D178" s="73"/>
      <c r="E178" s="73"/>
      <c r="F178" s="75"/>
    </row>
    <row r="179" spans="1:6">
      <c r="A179" s="73"/>
      <c r="B179" s="73"/>
      <c r="C179" s="74"/>
      <c r="D179" s="73"/>
      <c r="E179" s="73"/>
      <c r="F179" s="75"/>
    </row>
    <row r="180" spans="1:6">
      <c r="A180" s="73"/>
      <c r="B180" s="73"/>
      <c r="C180" s="74"/>
      <c r="D180" s="73"/>
      <c r="E180" s="73"/>
      <c r="F180" s="75"/>
    </row>
    <row r="181" spans="1:6">
      <c r="A181" s="73"/>
      <c r="B181" s="73"/>
      <c r="C181" s="74"/>
      <c r="D181" s="73"/>
      <c r="E181" s="73"/>
      <c r="F181" s="75"/>
    </row>
    <row r="182" spans="1:6">
      <c r="A182" s="73"/>
      <c r="B182" s="73"/>
      <c r="C182" s="74"/>
      <c r="D182" s="73"/>
      <c r="E182" s="73"/>
      <c r="F182" s="75"/>
    </row>
    <row r="183" spans="1:6">
      <c r="A183" s="73"/>
      <c r="B183" s="73"/>
      <c r="C183" s="74"/>
      <c r="D183" s="73"/>
      <c r="E183" s="73"/>
      <c r="F183" s="75"/>
    </row>
    <row r="184" spans="1:6">
      <c r="A184" s="73"/>
      <c r="B184" s="73"/>
      <c r="C184" s="74"/>
      <c r="D184" s="73"/>
      <c r="E184" s="73"/>
      <c r="F184" s="75"/>
    </row>
    <row r="185" spans="1:6">
      <c r="A185" s="73"/>
      <c r="B185" s="73"/>
      <c r="C185" s="74"/>
      <c r="D185" s="73"/>
      <c r="E185" s="73"/>
      <c r="F185" s="75"/>
    </row>
    <row r="186" spans="1:6">
      <c r="A186" s="73"/>
      <c r="B186" s="73"/>
      <c r="C186" s="74"/>
      <c r="D186" s="73"/>
      <c r="E186" s="73"/>
      <c r="F186" s="75"/>
    </row>
    <row r="187" spans="1:6">
      <c r="A187" s="73"/>
      <c r="B187" s="73"/>
      <c r="C187" s="74"/>
      <c r="D187" s="73"/>
      <c r="E187" s="73"/>
      <c r="F187" s="75"/>
    </row>
    <row r="188" spans="1:6">
      <c r="A188" s="73"/>
      <c r="B188" s="73"/>
      <c r="C188" s="74"/>
      <c r="D188" s="73"/>
      <c r="E188" s="73"/>
      <c r="F188" s="75"/>
    </row>
    <row r="189" spans="1:6">
      <c r="A189" s="73"/>
      <c r="B189" s="73"/>
      <c r="C189" s="74"/>
      <c r="D189" s="73"/>
      <c r="E189" s="73"/>
      <c r="F189" s="75"/>
    </row>
    <row r="190" spans="1:6">
      <c r="A190" s="73"/>
      <c r="B190" s="73"/>
      <c r="C190" s="74"/>
      <c r="D190" s="73"/>
      <c r="E190" s="73"/>
      <c r="F190" s="75"/>
    </row>
    <row r="191" spans="1:6">
      <c r="A191" s="73"/>
      <c r="B191" s="73"/>
      <c r="C191" s="74"/>
      <c r="D191" s="73"/>
      <c r="E191" s="73"/>
      <c r="F191" s="75"/>
    </row>
    <row r="192" spans="1:6">
      <c r="A192" s="73"/>
      <c r="B192" s="73"/>
      <c r="C192" s="74"/>
      <c r="D192" s="73"/>
      <c r="E192" s="73"/>
      <c r="F192" s="75"/>
    </row>
    <row r="193" spans="1:6">
      <c r="A193" s="73"/>
      <c r="B193" s="73"/>
      <c r="C193" s="74"/>
      <c r="D193" s="73"/>
      <c r="E193" s="73"/>
      <c r="F193" s="75"/>
    </row>
    <row r="194" spans="1:6">
      <c r="A194" s="73"/>
      <c r="B194" s="73"/>
      <c r="C194" s="74"/>
      <c r="D194" s="73"/>
      <c r="E194" s="73"/>
      <c r="F194" s="75"/>
    </row>
    <row r="195" spans="1:6">
      <c r="A195" s="73"/>
      <c r="B195" s="73"/>
      <c r="C195" s="74"/>
      <c r="D195" s="73"/>
      <c r="E195" s="73"/>
      <c r="F195" s="75"/>
    </row>
    <row r="196" spans="1:6">
      <c r="A196" s="73"/>
      <c r="B196" s="73"/>
      <c r="C196" s="74"/>
      <c r="D196" s="73"/>
      <c r="E196" s="73"/>
      <c r="F196" s="75"/>
    </row>
    <row r="197" spans="1:6">
      <c r="A197" s="73"/>
      <c r="B197" s="73"/>
      <c r="C197" s="74"/>
      <c r="D197" s="73"/>
      <c r="E197" s="73"/>
      <c r="F197" s="75"/>
    </row>
    <row r="198" spans="1:6">
      <c r="A198" s="73"/>
      <c r="B198" s="73"/>
      <c r="C198" s="74"/>
      <c r="D198" s="73"/>
      <c r="E198" s="73"/>
      <c r="F198" s="75"/>
    </row>
    <row r="199" spans="1:6">
      <c r="A199" s="73"/>
      <c r="B199" s="73"/>
      <c r="C199" s="74"/>
      <c r="D199" s="73"/>
      <c r="E199" s="73"/>
      <c r="F199" s="75"/>
    </row>
    <row r="200" spans="1:6">
      <c r="A200" s="73"/>
      <c r="B200" s="73"/>
      <c r="C200" s="74"/>
      <c r="D200" s="73"/>
      <c r="E200" s="73"/>
      <c r="F200" s="75"/>
    </row>
    <row r="201" spans="1:6">
      <c r="A201" s="73"/>
      <c r="B201" s="73"/>
      <c r="C201" s="74"/>
      <c r="D201" s="73"/>
      <c r="E201" s="73"/>
      <c r="F201" s="75"/>
    </row>
    <row r="202" spans="1:6">
      <c r="A202" s="73"/>
      <c r="B202" s="73"/>
      <c r="C202" s="74"/>
      <c r="D202" s="73"/>
      <c r="E202" s="73"/>
      <c r="F202" s="75"/>
    </row>
    <row r="203" spans="1:6">
      <c r="A203" s="73"/>
      <c r="B203" s="73"/>
      <c r="C203" s="74"/>
      <c r="D203" s="73"/>
      <c r="E203" s="73"/>
      <c r="F203" s="75"/>
    </row>
    <row r="204" spans="1:6">
      <c r="A204" s="73"/>
      <c r="B204" s="73"/>
      <c r="C204" s="74"/>
      <c r="D204" s="73"/>
      <c r="E204" s="73"/>
      <c r="F204" s="75"/>
    </row>
    <row r="205" spans="1:6">
      <c r="A205" s="73"/>
      <c r="B205" s="73"/>
      <c r="C205" s="74"/>
      <c r="D205" s="73"/>
      <c r="E205" s="73"/>
      <c r="F205" s="75"/>
    </row>
    <row r="206" spans="1:6">
      <c r="A206" s="73"/>
      <c r="B206" s="73"/>
      <c r="C206" s="74"/>
      <c r="D206" s="73"/>
      <c r="E206" s="73"/>
      <c r="F206" s="75"/>
    </row>
    <row r="207" spans="1:6">
      <c r="A207" s="73"/>
      <c r="B207" s="73"/>
      <c r="C207" s="74"/>
      <c r="D207" s="73"/>
      <c r="E207" s="73"/>
      <c r="F207" s="75"/>
    </row>
    <row r="208" spans="1:6">
      <c r="A208" s="73"/>
      <c r="B208" s="73"/>
      <c r="C208" s="74"/>
      <c r="D208" s="73"/>
      <c r="E208" s="73"/>
      <c r="F208" s="75"/>
    </row>
    <row r="209" spans="1:6">
      <c r="A209" s="73"/>
      <c r="B209" s="73"/>
      <c r="C209" s="74"/>
      <c r="D209" s="73"/>
      <c r="E209" s="73"/>
      <c r="F209" s="75"/>
    </row>
    <row r="210" spans="1:6">
      <c r="A210" s="73"/>
      <c r="B210" s="73"/>
      <c r="C210" s="74"/>
      <c r="D210" s="73"/>
      <c r="E210" s="73"/>
      <c r="F210" s="75"/>
    </row>
    <row r="211" spans="1:6">
      <c r="A211" s="73"/>
      <c r="B211" s="73"/>
      <c r="C211" s="74"/>
      <c r="D211" s="73"/>
      <c r="E211" s="73"/>
      <c r="F211" s="75"/>
    </row>
    <row r="212" spans="1:6">
      <c r="A212" s="73"/>
      <c r="B212" s="73"/>
      <c r="C212" s="74"/>
      <c r="D212" s="73"/>
      <c r="E212" s="73"/>
      <c r="F212" s="75"/>
    </row>
    <row r="213" spans="1:6">
      <c r="A213" s="73"/>
      <c r="B213" s="73"/>
      <c r="C213" s="74"/>
      <c r="D213" s="73"/>
      <c r="E213" s="73"/>
      <c r="F213" s="75"/>
    </row>
    <row r="214" spans="1:6">
      <c r="A214" s="73"/>
      <c r="B214" s="73"/>
      <c r="C214" s="74"/>
      <c r="D214" s="73"/>
      <c r="E214" s="73"/>
      <c r="F214" s="75"/>
    </row>
    <row r="215" spans="1:6">
      <c r="A215" s="73"/>
      <c r="B215" s="73"/>
      <c r="C215" s="74"/>
      <c r="D215" s="73"/>
      <c r="E215" s="73"/>
      <c r="F215" s="75"/>
    </row>
    <row r="216" spans="1:6">
      <c r="A216" s="73"/>
      <c r="B216" s="73"/>
      <c r="C216" s="74"/>
      <c r="D216" s="73"/>
      <c r="E216" s="73"/>
      <c r="F216" s="75"/>
    </row>
    <row r="217" spans="1:6">
      <c r="A217" s="73"/>
      <c r="B217" s="73"/>
      <c r="C217" s="74"/>
      <c r="D217" s="73"/>
      <c r="E217" s="73"/>
      <c r="F217" s="75"/>
    </row>
    <row r="218" spans="1:6">
      <c r="A218" s="73"/>
      <c r="B218" s="73"/>
      <c r="C218" s="74"/>
      <c r="D218" s="73"/>
      <c r="E218" s="73"/>
      <c r="F218" s="75"/>
    </row>
    <row r="219" spans="1:6">
      <c r="A219" s="73"/>
      <c r="B219" s="73"/>
      <c r="C219" s="74"/>
      <c r="D219" s="73"/>
      <c r="E219" s="73"/>
      <c r="F219" s="75"/>
    </row>
    <row r="220" spans="1:6">
      <c r="A220" s="73"/>
      <c r="B220" s="73"/>
      <c r="C220" s="74"/>
      <c r="D220" s="73"/>
      <c r="E220" s="73"/>
      <c r="F220" s="75"/>
    </row>
    <row r="221" spans="1:6">
      <c r="A221" s="73"/>
      <c r="B221" s="73"/>
      <c r="C221" s="74"/>
      <c r="D221" s="73"/>
      <c r="E221" s="73"/>
      <c r="F221" s="75"/>
    </row>
    <row r="222" spans="1:6">
      <c r="A222" s="73"/>
      <c r="B222" s="73"/>
      <c r="C222" s="74"/>
      <c r="D222" s="73"/>
      <c r="E222" s="73"/>
      <c r="F222" s="75"/>
    </row>
    <row r="223" spans="1:6">
      <c r="A223" s="73"/>
      <c r="B223" s="73"/>
      <c r="C223" s="74"/>
      <c r="D223" s="73"/>
      <c r="E223" s="73"/>
      <c r="F223" s="75"/>
    </row>
    <row r="224" spans="1:6">
      <c r="A224" s="73"/>
      <c r="B224" s="73"/>
      <c r="C224" s="74"/>
      <c r="D224" s="73"/>
      <c r="E224" s="73"/>
      <c r="F224" s="75"/>
    </row>
    <row r="225" spans="1:6">
      <c r="A225" s="73"/>
      <c r="B225" s="73"/>
      <c r="C225" s="74"/>
      <c r="D225" s="73"/>
      <c r="E225" s="73"/>
      <c r="F225" s="75"/>
    </row>
    <row r="226" spans="1:6">
      <c r="A226" s="73"/>
      <c r="B226" s="73"/>
      <c r="C226" s="74"/>
      <c r="D226" s="73"/>
      <c r="E226" s="73"/>
      <c r="F226" s="75"/>
    </row>
    <row r="227" spans="1:6">
      <c r="A227" s="73"/>
      <c r="B227" s="73"/>
      <c r="C227" s="74"/>
      <c r="D227" s="73"/>
      <c r="E227" s="73"/>
      <c r="F227" s="75"/>
    </row>
    <row r="228" spans="1:6">
      <c r="A228" s="73"/>
      <c r="B228" s="73"/>
      <c r="C228" s="74"/>
      <c r="D228" s="73"/>
      <c r="E228" s="73"/>
      <c r="F228" s="75"/>
    </row>
    <row r="229" spans="1:6">
      <c r="A229" s="73"/>
      <c r="B229" s="73"/>
      <c r="C229" s="74"/>
      <c r="D229" s="73"/>
      <c r="E229" s="73"/>
      <c r="F229" s="75"/>
    </row>
    <row r="230" spans="1:6">
      <c r="A230" s="73"/>
      <c r="B230" s="73"/>
      <c r="C230" s="74"/>
      <c r="D230" s="73"/>
      <c r="E230" s="73"/>
      <c r="F230" s="75"/>
    </row>
    <row r="231" spans="1:6">
      <c r="A231" s="73"/>
      <c r="B231" s="73"/>
      <c r="C231" s="74"/>
      <c r="D231" s="73"/>
      <c r="E231" s="73"/>
      <c r="F231" s="75"/>
    </row>
    <row r="232" spans="1:6">
      <c r="A232" s="73"/>
      <c r="B232" s="73"/>
      <c r="C232" s="74"/>
      <c r="D232" s="73"/>
      <c r="E232" s="73"/>
      <c r="F232" s="75"/>
    </row>
    <row r="233" spans="1:6">
      <c r="A233" s="73"/>
      <c r="B233" s="73"/>
      <c r="C233" s="74"/>
      <c r="D233" s="73"/>
      <c r="E233" s="73"/>
      <c r="F233" s="75"/>
    </row>
    <row r="234" spans="1:6">
      <c r="A234" s="73"/>
      <c r="B234" s="73"/>
      <c r="C234" s="74"/>
      <c r="D234" s="73"/>
      <c r="E234" s="73"/>
      <c r="F234" s="75"/>
    </row>
    <row r="235" spans="1:6">
      <c r="A235" s="73"/>
      <c r="B235" s="73"/>
      <c r="C235" s="74"/>
      <c r="D235" s="73"/>
      <c r="E235" s="73"/>
      <c r="F235" s="75"/>
    </row>
    <row r="236" spans="1:6">
      <c r="A236" s="73"/>
      <c r="B236" s="73"/>
      <c r="C236" s="74"/>
      <c r="D236" s="73"/>
      <c r="E236" s="73"/>
      <c r="F236" s="75"/>
    </row>
    <row r="237" spans="1:6">
      <c r="A237" s="73"/>
      <c r="B237" s="73"/>
      <c r="C237" s="74"/>
      <c r="D237" s="73"/>
      <c r="E237" s="73"/>
      <c r="F237" s="75"/>
    </row>
    <row r="238" spans="1:6">
      <c r="A238" s="73"/>
      <c r="B238" s="73"/>
      <c r="C238" s="74"/>
      <c r="D238" s="73"/>
      <c r="E238" s="73"/>
      <c r="F238" s="75"/>
    </row>
    <row r="239" spans="1:6">
      <c r="A239" s="73"/>
      <c r="B239" s="73"/>
      <c r="C239" s="74"/>
      <c r="D239" s="73"/>
      <c r="E239" s="73"/>
      <c r="F239" s="75"/>
    </row>
    <row r="240" spans="1:6">
      <c r="A240" s="73"/>
      <c r="B240" s="73"/>
      <c r="C240" s="74"/>
      <c r="D240" s="73"/>
      <c r="E240" s="73"/>
      <c r="F240" s="75"/>
    </row>
    <row r="241" spans="1:6">
      <c r="A241" s="73"/>
      <c r="B241" s="73"/>
      <c r="C241" s="74"/>
      <c r="D241" s="73"/>
      <c r="E241" s="73"/>
      <c r="F241" s="75"/>
    </row>
    <row r="242" spans="1:6">
      <c r="A242" s="73"/>
      <c r="B242" s="73"/>
      <c r="C242" s="74"/>
      <c r="D242" s="73"/>
      <c r="E242" s="73"/>
      <c r="F242" s="75"/>
    </row>
    <row r="243" spans="1:6">
      <c r="A243" s="73"/>
      <c r="B243" s="73"/>
      <c r="C243" s="74"/>
      <c r="D243" s="73"/>
      <c r="E243" s="73"/>
      <c r="F243" s="75"/>
    </row>
    <row r="244" spans="1:6">
      <c r="A244" s="73"/>
      <c r="B244" s="73"/>
      <c r="C244" s="74"/>
      <c r="D244" s="73"/>
      <c r="E244" s="73"/>
      <c r="F244" s="75"/>
    </row>
    <row r="245" spans="1:6">
      <c r="A245" s="73"/>
      <c r="B245" s="73"/>
      <c r="C245" s="74"/>
      <c r="D245" s="73"/>
      <c r="E245" s="73"/>
      <c r="F245" s="75"/>
    </row>
    <row r="246" spans="1:6">
      <c r="A246" s="73"/>
      <c r="B246" s="73"/>
      <c r="C246" s="74"/>
      <c r="D246" s="73"/>
      <c r="E246" s="73"/>
      <c r="F246" s="75"/>
    </row>
    <row r="247" spans="1:6">
      <c r="A247" s="73"/>
      <c r="B247" s="73"/>
      <c r="C247" s="74"/>
      <c r="D247" s="73"/>
      <c r="E247" s="73"/>
      <c r="F247" s="75"/>
    </row>
    <row r="248" spans="1:6">
      <c r="A248" s="73"/>
      <c r="B248" s="73"/>
      <c r="C248" s="74"/>
      <c r="D248" s="73"/>
      <c r="E248" s="73"/>
      <c r="F248" s="75"/>
    </row>
    <row r="249" spans="1:6">
      <c r="A249" s="73"/>
      <c r="B249" s="73"/>
      <c r="C249" s="74"/>
      <c r="D249" s="73"/>
      <c r="E249" s="73"/>
      <c r="F249" s="75"/>
    </row>
    <row r="250" spans="1:6">
      <c r="A250" s="73"/>
      <c r="B250" s="73"/>
      <c r="C250" s="74"/>
      <c r="D250" s="73"/>
      <c r="E250" s="73"/>
      <c r="F250" s="75"/>
    </row>
    <row r="251" spans="1:6">
      <c r="A251" s="73"/>
      <c r="B251" s="73"/>
      <c r="C251" s="74"/>
      <c r="D251" s="73"/>
      <c r="E251" s="73"/>
      <c r="F251" s="75"/>
    </row>
    <row r="252" spans="1:6">
      <c r="A252" s="73"/>
      <c r="B252" s="73"/>
      <c r="C252" s="74"/>
      <c r="D252" s="73"/>
      <c r="E252" s="73"/>
      <c r="F252" s="75"/>
    </row>
    <row r="253" spans="1:6">
      <c r="A253" s="73"/>
      <c r="B253" s="73"/>
      <c r="C253" s="74"/>
      <c r="D253" s="73"/>
      <c r="E253" s="73"/>
      <c r="F253" s="75"/>
    </row>
    <row r="254" spans="1:6">
      <c r="A254" s="73"/>
      <c r="B254" s="73"/>
      <c r="C254" s="74"/>
      <c r="D254" s="73"/>
      <c r="E254" s="73"/>
      <c r="F254" s="75"/>
    </row>
    <row r="255" spans="1:6">
      <c r="A255" s="73"/>
      <c r="B255" s="73"/>
      <c r="C255" s="74"/>
      <c r="D255" s="73"/>
      <c r="E255" s="73"/>
      <c r="F255" s="75"/>
    </row>
    <row r="256" spans="1:6">
      <c r="A256" s="73"/>
      <c r="B256" s="73"/>
      <c r="C256" s="74"/>
      <c r="D256" s="73"/>
      <c r="E256" s="73"/>
      <c r="F256" s="75"/>
    </row>
    <row r="257" spans="1:6">
      <c r="A257" s="73"/>
      <c r="B257" s="73"/>
      <c r="C257" s="74"/>
      <c r="D257" s="73"/>
      <c r="E257" s="73"/>
      <c r="F257" s="75"/>
    </row>
    <row r="258" spans="1:6">
      <c r="A258" s="73"/>
      <c r="B258" s="73"/>
      <c r="C258" s="74"/>
      <c r="D258" s="73"/>
      <c r="E258" s="73"/>
      <c r="F258" s="75"/>
    </row>
    <row r="259" spans="1:6">
      <c r="A259" s="73"/>
      <c r="B259" s="73"/>
      <c r="C259" s="74"/>
      <c r="D259" s="73"/>
      <c r="E259" s="73"/>
      <c r="F259" s="75"/>
    </row>
    <row r="260" spans="1:6">
      <c r="A260" s="73"/>
      <c r="B260" s="73"/>
      <c r="C260" s="74"/>
      <c r="D260" s="73"/>
      <c r="E260" s="73"/>
      <c r="F260" s="75"/>
    </row>
    <row r="261" spans="1:6">
      <c r="A261" s="73"/>
      <c r="B261" s="73"/>
      <c r="C261" s="74"/>
      <c r="D261" s="73"/>
      <c r="E261" s="73"/>
      <c r="F261" s="75"/>
    </row>
    <row r="262" spans="1:6">
      <c r="A262" s="73"/>
      <c r="B262" s="73"/>
      <c r="C262" s="74"/>
      <c r="D262" s="73"/>
      <c r="E262" s="73"/>
      <c r="F262" s="75"/>
    </row>
    <row r="263" spans="1:6">
      <c r="A263" s="73"/>
      <c r="B263" s="73"/>
      <c r="C263" s="74"/>
      <c r="D263" s="73"/>
      <c r="E263" s="73"/>
      <c r="F263" s="75"/>
    </row>
    <row r="264" spans="1:6">
      <c r="A264" s="73"/>
      <c r="B264" s="73"/>
      <c r="C264" s="74"/>
      <c r="D264" s="73"/>
      <c r="E264" s="73"/>
      <c r="F264" s="75"/>
    </row>
    <row r="265" spans="1:6">
      <c r="A265" s="73"/>
      <c r="B265" s="73"/>
      <c r="C265" s="74"/>
      <c r="D265" s="73"/>
      <c r="E265" s="73"/>
      <c r="F265" s="75"/>
    </row>
    <row r="266" spans="1:6">
      <c r="A266" s="73"/>
      <c r="B266" s="73"/>
      <c r="C266" s="74"/>
      <c r="D266" s="73"/>
      <c r="E266" s="73"/>
      <c r="F266" s="75"/>
    </row>
    <row r="267" spans="1:6">
      <c r="A267" s="73"/>
      <c r="B267" s="73"/>
      <c r="C267" s="74"/>
      <c r="D267" s="73"/>
      <c r="E267" s="73"/>
      <c r="F267" s="75"/>
    </row>
    <row r="268" spans="1:6">
      <c r="A268" s="73"/>
      <c r="B268" s="73"/>
      <c r="C268" s="74"/>
      <c r="D268" s="73"/>
      <c r="E268" s="73"/>
      <c r="F268" s="75"/>
    </row>
    <row r="269" spans="1:6">
      <c r="A269" s="73"/>
      <c r="B269" s="73"/>
      <c r="C269" s="74"/>
      <c r="D269" s="73"/>
      <c r="E269" s="73"/>
      <c r="F269" s="75"/>
    </row>
    <row r="270" spans="1:6">
      <c r="A270" s="73"/>
      <c r="B270" s="73"/>
      <c r="C270" s="74"/>
      <c r="D270" s="73"/>
      <c r="E270" s="73"/>
      <c r="F270" s="75"/>
    </row>
    <row r="271" spans="1:6">
      <c r="A271" s="73"/>
      <c r="B271" s="73"/>
      <c r="C271" s="74"/>
      <c r="D271" s="73"/>
      <c r="E271" s="73"/>
      <c r="F271" s="75"/>
    </row>
    <row r="272" spans="1:6">
      <c r="A272" s="73"/>
      <c r="B272" s="73"/>
      <c r="C272" s="74"/>
      <c r="D272" s="73"/>
      <c r="E272" s="73"/>
      <c r="F272" s="75"/>
    </row>
    <row r="273" spans="1:6">
      <c r="A273" s="73"/>
      <c r="B273" s="73"/>
      <c r="C273" s="74"/>
      <c r="D273" s="73"/>
      <c r="E273" s="73"/>
      <c r="F273" s="75"/>
    </row>
    <row r="274" spans="1:6">
      <c r="A274" s="73"/>
      <c r="B274" s="73"/>
      <c r="C274" s="74"/>
      <c r="D274" s="73"/>
      <c r="E274" s="73"/>
      <c r="F274" s="75"/>
    </row>
    <row r="275" spans="1:6">
      <c r="A275" s="73"/>
      <c r="B275" s="73"/>
      <c r="C275" s="74"/>
      <c r="D275" s="73"/>
      <c r="E275" s="73"/>
      <c r="F275" s="75"/>
    </row>
    <row r="276" spans="1:6">
      <c r="A276" s="73"/>
      <c r="B276" s="73"/>
      <c r="C276" s="74"/>
      <c r="D276" s="73"/>
      <c r="E276" s="73"/>
      <c r="F276" s="75"/>
    </row>
    <row r="277" spans="1:6">
      <c r="A277" s="73"/>
      <c r="B277" s="73"/>
      <c r="C277" s="74"/>
      <c r="D277" s="73"/>
      <c r="E277" s="73"/>
      <c r="F277" s="75"/>
    </row>
    <row r="278" spans="1:6">
      <c r="A278" s="73"/>
      <c r="B278" s="73"/>
      <c r="C278" s="74"/>
      <c r="D278" s="73"/>
      <c r="E278" s="73"/>
      <c r="F278" s="75"/>
    </row>
    <row r="279" spans="1:6">
      <c r="A279" s="73"/>
      <c r="B279" s="73"/>
      <c r="C279" s="74"/>
      <c r="D279" s="73"/>
      <c r="E279" s="73"/>
      <c r="F279" s="75"/>
    </row>
    <row r="280" spans="1:6">
      <c r="A280" s="73"/>
      <c r="B280" s="73"/>
      <c r="C280" s="74"/>
      <c r="D280" s="73"/>
      <c r="E280" s="73"/>
      <c r="F280" s="75"/>
    </row>
    <row r="281" spans="1:6">
      <c r="A281" s="73"/>
      <c r="B281" s="73"/>
      <c r="C281" s="74"/>
      <c r="D281" s="73"/>
      <c r="E281" s="73"/>
      <c r="F281" s="75"/>
    </row>
    <row r="282" spans="1:6">
      <c r="A282" s="73"/>
      <c r="B282" s="73"/>
      <c r="C282" s="74"/>
      <c r="D282" s="73"/>
      <c r="E282" s="73"/>
      <c r="F282" s="75"/>
    </row>
    <row r="283" spans="1:6">
      <c r="A283" s="73"/>
      <c r="B283" s="73"/>
      <c r="C283" s="74"/>
      <c r="D283" s="73"/>
      <c r="E283" s="73"/>
      <c r="F283" s="75"/>
    </row>
    <row r="284" spans="1:6">
      <c r="A284" s="73"/>
      <c r="B284" s="73"/>
      <c r="C284" s="74"/>
      <c r="D284" s="73"/>
      <c r="E284" s="73"/>
      <c r="F284" s="75"/>
    </row>
    <row r="285" spans="1:6">
      <c r="A285" s="73"/>
      <c r="B285" s="73"/>
      <c r="C285" s="74"/>
      <c r="D285" s="73"/>
      <c r="E285" s="73"/>
      <c r="F285" s="75"/>
    </row>
    <row r="286" spans="1:6">
      <c r="A286" s="73"/>
      <c r="B286" s="73"/>
      <c r="C286" s="74"/>
      <c r="D286" s="73"/>
      <c r="E286" s="73"/>
      <c r="F286" s="75"/>
    </row>
    <row r="287" spans="1:6">
      <c r="A287" s="73"/>
      <c r="B287" s="73"/>
      <c r="C287" s="74"/>
      <c r="D287" s="73"/>
      <c r="E287" s="73"/>
      <c r="F287" s="75"/>
    </row>
    <row r="288" spans="1:6">
      <c r="A288" s="73"/>
      <c r="B288" s="73"/>
      <c r="C288" s="74"/>
      <c r="D288" s="73"/>
      <c r="E288" s="73"/>
      <c r="F288" s="75"/>
    </row>
    <row r="289" spans="1:6">
      <c r="A289" s="73"/>
      <c r="B289" s="73"/>
      <c r="C289" s="74"/>
      <c r="D289" s="73"/>
      <c r="E289" s="73"/>
      <c r="F289" s="75"/>
    </row>
    <row r="290" spans="1:6">
      <c r="A290" s="73"/>
      <c r="B290" s="73"/>
      <c r="C290" s="74"/>
      <c r="D290" s="73"/>
      <c r="E290" s="73"/>
      <c r="F290" s="75"/>
    </row>
    <row r="291" spans="1:6">
      <c r="A291" s="73"/>
      <c r="B291" s="73"/>
      <c r="C291" s="74"/>
      <c r="D291" s="73"/>
      <c r="E291" s="73"/>
      <c r="F291" s="75"/>
    </row>
    <row r="292" spans="1:6">
      <c r="A292" s="73"/>
      <c r="B292" s="73"/>
      <c r="C292" s="74"/>
      <c r="D292" s="73"/>
      <c r="E292" s="73"/>
      <c r="F292" s="75"/>
    </row>
    <row r="293" spans="1:6">
      <c r="A293" s="73"/>
      <c r="B293" s="73"/>
      <c r="C293" s="74"/>
      <c r="D293" s="73"/>
      <c r="E293" s="73"/>
      <c r="F293" s="75"/>
    </row>
    <row r="294" spans="1:6">
      <c r="A294" s="73"/>
      <c r="B294" s="73"/>
      <c r="C294" s="74"/>
      <c r="D294" s="73"/>
      <c r="E294" s="73"/>
      <c r="F294" s="75"/>
    </row>
    <row r="295" spans="1:6">
      <c r="A295" s="73"/>
      <c r="B295" s="73"/>
      <c r="C295" s="74"/>
      <c r="D295" s="73"/>
      <c r="E295" s="73"/>
      <c r="F295" s="75"/>
    </row>
    <row r="296" spans="1:6">
      <c r="A296" s="73"/>
      <c r="B296" s="73"/>
      <c r="C296" s="74"/>
      <c r="D296" s="73"/>
      <c r="E296" s="73"/>
      <c r="F296" s="75"/>
    </row>
    <row r="297" spans="1:6">
      <c r="A297" s="73"/>
      <c r="B297" s="73"/>
      <c r="C297" s="74"/>
      <c r="D297" s="73"/>
      <c r="E297" s="73"/>
      <c r="F297" s="75"/>
    </row>
    <row r="298" spans="1:6">
      <c r="A298" s="73"/>
      <c r="B298" s="73"/>
      <c r="C298" s="74"/>
      <c r="D298" s="73"/>
      <c r="E298" s="73"/>
      <c r="F298" s="75"/>
    </row>
    <row r="299" spans="1:6">
      <c r="A299" s="73"/>
      <c r="B299" s="73"/>
      <c r="C299" s="74"/>
      <c r="D299" s="73"/>
      <c r="E299" s="73"/>
      <c r="F299" s="75"/>
    </row>
    <row r="300" spans="1:6">
      <c r="A300" s="73"/>
      <c r="B300" s="73"/>
      <c r="C300" s="74"/>
      <c r="D300" s="73"/>
      <c r="E300" s="73"/>
      <c r="F300" s="75"/>
    </row>
    <row r="301" spans="1:6">
      <c r="A301" s="73"/>
      <c r="B301" s="73"/>
      <c r="C301" s="74"/>
      <c r="D301" s="73"/>
      <c r="E301" s="73"/>
      <c r="F301" s="75"/>
    </row>
    <row r="302" spans="1:6">
      <c r="A302" s="73"/>
      <c r="B302" s="73"/>
      <c r="C302" s="74"/>
      <c r="D302" s="73"/>
      <c r="E302" s="73"/>
      <c r="F302" s="75"/>
    </row>
    <row r="303" spans="1:6">
      <c r="A303" s="73"/>
      <c r="B303" s="73"/>
      <c r="C303" s="74"/>
      <c r="D303" s="73"/>
      <c r="E303" s="73"/>
      <c r="F303" s="75"/>
    </row>
    <row r="304" spans="1:6">
      <c r="A304" s="73"/>
      <c r="B304" s="73"/>
      <c r="C304" s="74"/>
      <c r="D304" s="73"/>
      <c r="E304" s="73"/>
      <c r="F304" s="75"/>
    </row>
    <row r="305" spans="1:6">
      <c r="A305" s="73"/>
      <c r="B305" s="73"/>
      <c r="C305" s="74"/>
      <c r="D305" s="73"/>
      <c r="E305" s="73"/>
      <c r="F305" s="75"/>
    </row>
    <row r="306" spans="1:6">
      <c r="A306" s="73"/>
      <c r="B306" s="73"/>
      <c r="C306" s="74"/>
      <c r="D306" s="73"/>
      <c r="E306" s="73"/>
      <c r="F306" s="75"/>
    </row>
    <row r="307" spans="1:6">
      <c r="A307" s="73"/>
      <c r="B307" s="73"/>
      <c r="C307" s="74"/>
      <c r="D307" s="73"/>
      <c r="E307" s="73"/>
      <c r="F307" s="75"/>
    </row>
    <row r="308" spans="1:6">
      <c r="A308" s="73"/>
      <c r="B308" s="73"/>
      <c r="C308" s="74"/>
      <c r="D308" s="73"/>
      <c r="E308" s="73"/>
      <c r="F308" s="75"/>
    </row>
    <row r="309" spans="1:6">
      <c r="A309" s="73"/>
      <c r="B309" s="73"/>
      <c r="C309" s="74"/>
      <c r="D309" s="73"/>
      <c r="E309" s="73"/>
      <c r="F309" s="75"/>
    </row>
    <row r="310" spans="1:6">
      <c r="A310" s="73"/>
      <c r="B310" s="73"/>
      <c r="C310" s="74"/>
      <c r="D310" s="73"/>
      <c r="E310" s="73"/>
      <c r="F310" s="75"/>
    </row>
    <row r="311" spans="1:6">
      <c r="A311" s="73"/>
      <c r="B311" s="73"/>
      <c r="C311" s="74"/>
      <c r="D311" s="73"/>
      <c r="E311" s="73"/>
      <c r="F311" s="75"/>
    </row>
    <row r="312" spans="1:6">
      <c r="A312" s="73"/>
      <c r="B312" s="73"/>
      <c r="C312" s="74"/>
      <c r="D312" s="73"/>
      <c r="E312" s="73"/>
      <c r="F312" s="75"/>
    </row>
    <row r="313" spans="1:6">
      <c r="A313" s="73"/>
      <c r="B313" s="73"/>
      <c r="C313" s="74"/>
      <c r="D313" s="73"/>
      <c r="E313" s="73"/>
      <c r="F313" s="75"/>
    </row>
    <row r="314" spans="1:6">
      <c r="A314" s="73"/>
      <c r="B314" s="73"/>
      <c r="C314" s="74"/>
      <c r="D314" s="73"/>
      <c r="E314" s="73"/>
      <c r="F314" s="75"/>
    </row>
    <row r="315" spans="1:6">
      <c r="A315" s="73"/>
      <c r="B315" s="73"/>
      <c r="C315" s="74"/>
      <c r="D315" s="73"/>
      <c r="E315" s="73"/>
      <c r="F315" s="75"/>
    </row>
    <row r="316" spans="1:6">
      <c r="A316" s="73"/>
      <c r="B316" s="73"/>
      <c r="C316" s="74"/>
      <c r="D316" s="73"/>
      <c r="E316" s="73"/>
      <c r="F316" s="75"/>
    </row>
    <row r="317" spans="1:6">
      <c r="A317" s="73"/>
      <c r="B317" s="73"/>
      <c r="C317" s="74"/>
      <c r="D317" s="73"/>
      <c r="E317" s="73"/>
      <c r="F317" s="75"/>
    </row>
    <row r="318" spans="1:6">
      <c r="A318" s="73"/>
      <c r="B318" s="73"/>
      <c r="C318" s="74"/>
      <c r="D318" s="73"/>
      <c r="E318" s="73"/>
      <c r="F318" s="75"/>
    </row>
    <row r="319" spans="1:6">
      <c r="A319" s="73"/>
      <c r="B319" s="73"/>
      <c r="C319" s="74"/>
      <c r="D319" s="73"/>
      <c r="E319" s="73"/>
      <c r="F319" s="75"/>
    </row>
    <row r="320" spans="1:6">
      <c r="A320" s="73"/>
      <c r="B320" s="73"/>
      <c r="C320" s="74"/>
      <c r="D320" s="73"/>
      <c r="E320" s="73"/>
      <c r="F320" s="75"/>
    </row>
    <row r="321" spans="1:6">
      <c r="A321" s="73"/>
      <c r="B321" s="73"/>
      <c r="C321" s="74"/>
      <c r="D321" s="73"/>
      <c r="E321" s="73"/>
      <c r="F321" s="75"/>
    </row>
    <row r="322" spans="1:6">
      <c r="A322" s="73"/>
      <c r="B322" s="73"/>
      <c r="C322" s="74"/>
      <c r="D322" s="73"/>
      <c r="E322" s="73"/>
      <c r="F322" s="75"/>
    </row>
    <row r="323" spans="1:6">
      <c r="A323" s="73"/>
      <c r="B323" s="73"/>
      <c r="C323" s="74"/>
      <c r="D323" s="73"/>
      <c r="E323" s="73"/>
      <c r="F323" s="75"/>
    </row>
    <row r="324" spans="1:6">
      <c r="A324" s="73"/>
      <c r="B324" s="73"/>
      <c r="C324" s="74"/>
      <c r="D324" s="73"/>
      <c r="E324" s="73"/>
      <c r="F324" s="75"/>
    </row>
    <row r="325" spans="1:6">
      <c r="A325" s="73"/>
      <c r="B325" s="73"/>
      <c r="C325" s="74"/>
      <c r="D325" s="73"/>
      <c r="E325" s="73"/>
      <c r="F325" s="75"/>
    </row>
    <row r="326" spans="1:6">
      <c r="A326" s="73"/>
      <c r="B326" s="73"/>
      <c r="C326" s="74"/>
      <c r="D326" s="73"/>
      <c r="E326" s="73"/>
      <c r="F326" s="75"/>
    </row>
    <row r="327" spans="1:6">
      <c r="A327" s="73"/>
      <c r="B327" s="73"/>
      <c r="C327" s="74"/>
      <c r="D327" s="73"/>
      <c r="E327" s="73"/>
      <c r="F327" s="75"/>
    </row>
    <row r="328" spans="1:6">
      <c r="A328" s="73"/>
      <c r="B328" s="73"/>
      <c r="C328" s="74"/>
      <c r="D328" s="73"/>
      <c r="E328" s="73"/>
      <c r="F328" s="75"/>
    </row>
    <row r="329" spans="1:6">
      <c r="A329" s="73"/>
      <c r="B329" s="73"/>
      <c r="C329" s="74"/>
      <c r="D329" s="73"/>
      <c r="E329" s="73"/>
      <c r="F329" s="75"/>
    </row>
    <row r="330" spans="1:6">
      <c r="A330" s="73"/>
      <c r="B330" s="73"/>
      <c r="C330" s="74"/>
      <c r="D330" s="73"/>
      <c r="E330" s="73"/>
      <c r="F330" s="75"/>
    </row>
    <row r="331" spans="1:6">
      <c r="A331" s="73"/>
      <c r="B331" s="73"/>
      <c r="C331" s="74"/>
      <c r="D331" s="73"/>
      <c r="E331" s="73"/>
      <c r="F331" s="75"/>
    </row>
    <row r="332" spans="1:6">
      <c r="A332" s="73"/>
      <c r="B332" s="73"/>
      <c r="C332" s="74"/>
      <c r="D332" s="73"/>
      <c r="E332" s="73"/>
      <c r="F332" s="75"/>
    </row>
    <row r="333" spans="1:6">
      <c r="A333" s="73"/>
      <c r="B333" s="73"/>
      <c r="C333" s="74"/>
      <c r="D333" s="73"/>
      <c r="E333" s="73"/>
      <c r="F333" s="75"/>
    </row>
    <row r="334" spans="1:6">
      <c r="A334" s="73"/>
      <c r="B334" s="73"/>
      <c r="C334" s="74"/>
      <c r="D334" s="73"/>
      <c r="E334" s="73"/>
      <c r="F334" s="75"/>
    </row>
    <row r="335" spans="1:6">
      <c r="A335" s="73"/>
      <c r="B335" s="73"/>
      <c r="C335" s="74"/>
      <c r="D335" s="73"/>
      <c r="E335" s="73"/>
      <c r="F335" s="75"/>
    </row>
    <row r="336" spans="1:6">
      <c r="A336" s="73"/>
      <c r="B336" s="73"/>
      <c r="C336" s="74"/>
      <c r="D336" s="73"/>
      <c r="E336" s="73"/>
      <c r="F336" s="75"/>
    </row>
    <row r="337" spans="1:6">
      <c r="A337" s="73"/>
      <c r="B337" s="73"/>
      <c r="C337" s="74"/>
      <c r="D337" s="73"/>
      <c r="E337" s="73"/>
      <c r="F337" s="75"/>
    </row>
    <row r="338" spans="1:6">
      <c r="A338" s="73"/>
      <c r="B338" s="73"/>
      <c r="C338" s="74"/>
      <c r="D338" s="73"/>
      <c r="E338" s="73"/>
      <c r="F338" s="75"/>
    </row>
    <row r="339" spans="1:6">
      <c r="A339" s="73"/>
      <c r="B339" s="73"/>
      <c r="C339" s="74"/>
      <c r="D339" s="73"/>
      <c r="E339" s="73"/>
      <c r="F339" s="75"/>
    </row>
    <row r="340" spans="1:6">
      <c r="A340" s="73"/>
      <c r="B340" s="73"/>
      <c r="C340" s="74"/>
      <c r="D340" s="73"/>
      <c r="E340" s="73"/>
      <c r="F340" s="75"/>
    </row>
    <row r="341" spans="1:6">
      <c r="A341" s="73"/>
      <c r="B341" s="73"/>
      <c r="C341" s="74"/>
      <c r="D341" s="73"/>
      <c r="E341" s="73"/>
      <c r="F341" s="75"/>
    </row>
    <row r="342" spans="1:6">
      <c r="A342" s="73"/>
      <c r="B342" s="73"/>
      <c r="C342" s="74"/>
      <c r="D342" s="73"/>
      <c r="E342" s="73"/>
      <c r="F342" s="75"/>
    </row>
    <row r="343" spans="1:6">
      <c r="A343" s="73"/>
      <c r="B343" s="73"/>
      <c r="C343" s="74"/>
      <c r="D343" s="73"/>
      <c r="E343" s="73"/>
      <c r="F343" s="75"/>
    </row>
    <row r="344" spans="1:6">
      <c r="A344" s="73"/>
      <c r="B344" s="73"/>
      <c r="C344" s="74"/>
      <c r="D344" s="73"/>
      <c r="E344" s="73"/>
      <c r="F344" s="75"/>
    </row>
    <row r="345" spans="1:6">
      <c r="A345" s="73"/>
      <c r="B345" s="73"/>
      <c r="C345" s="74"/>
      <c r="D345" s="73"/>
      <c r="E345" s="73"/>
      <c r="F345" s="75"/>
    </row>
    <row r="346" spans="1:6">
      <c r="A346" s="73"/>
      <c r="B346" s="73"/>
      <c r="C346" s="74"/>
      <c r="D346" s="73"/>
      <c r="E346" s="73"/>
      <c r="F346" s="75"/>
    </row>
    <row r="347" spans="1:6">
      <c r="A347" s="73"/>
      <c r="B347" s="73"/>
      <c r="C347" s="74"/>
      <c r="D347" s="73"/>
      <c r="E347" s="73"/>
      <c r="F347" s="75"/>
    </row>
    <row r="348" spans="1:6">
      <c r="A348" s="73"/>
      <c r="B348" s="73"/>
      <c r="C348" s="74"/>
      <c r="D348" s="73"/>
      <c r="E348" s="73"/>
      <c r="F348" s="75"/>
    </row>
    <row r="349" spans="1:6">
      <c r="A349" s="73"/>
      <c r="B349" s="73"/>
      <c r="C349" s="74"/>
      <c r="D349" s="73"/>
      <c r="E349" s="73"/>
      <c r="F349" s="75"/>
    </row>
    <row r="350" spans="1:6">
      <c r="A350" s="73"/>
      <c r="B350" s="73"/>
      <c r="C350" s="74"/>
      <c r="D350" s="73"/>
      <c r="E350" s="73"/>
      <c r="F350" s="75"/>
    </row>
    <row r="351" spans="1:6">
      <c r="A351" s="73"/>
      <c r="B351" s="73"/>
      <c r="C351" s="74"/>
      <c r="D351" s="73"/>
      <c r="E351" s="73"/>
      <c r="F351" s="75"/>
    </row>
    <row r="352" spans="1:6">
      <c r="A352" s="73"/>
      <c r="B352" s="73"/>
      <c r="C352" s="74"/>
      <c r="D352" s="73"/>
      <c r="E352" s="73"/>
      <c r="F352" s="75"/>
    </row>
    <row r="353" spans="1:6">
      <c r="A353" s="73"/>
      <c r="B353" s="73"/>
      <c r="C353" s="74"/>
      <c r="D353" s="73"/>
      <c r="E353" s="73"/>
      <c r="F353" s="75"/>
    </row>
  </sheetData>
  <mergeCells count="125">
    <mergeCell ref="A2:F2"/>
    <mergeCell ref="A7:A8"/>
    <mergeCell ref="A9:A11"/>
    <mergeCell ref="A12:A13"/>
    <mergeCell ref="A17:A19"/>
    <mergeCell ref="A20:A22"/>
    <mergeCell ref="A23:A25"/>
    <mergeCell ref="A26:A27"/>
    <mergeCell ref="A28:A29"/>
    <mergeCell ref="A32:A35"/>
    <mergeCell ref="A37:A39"/>
    <mergeCell ref="A43:A44"/>
    <mergeCell ref="A45:A47"/>
    <mergeCell ref="A49:A50"/>
    <mergeCell ref="A52:A54"/>
    <mergeCell ref="A56:A57"/>
    <mergeCell ref="A58:A60"/>
    <mergeCell ref="A61:A62"/>
    <mergeCell ref="A63:A64"/>
    <mergeCell ref="A65:A66"/>
    <mergeCell ref="A68:A71"/>
    <mergeCell ref="A72:A73"/>
    <mergeCell ref="A74:A76"/>
    <mergeCell ref="A78:A79"/>
    <mergeCell ref="A80:A81"/>
    <mergeCell ref="B7:B8"/>
    <mergeCell ref="B9:B11"/>
    <mergeCell ref="B12:B13"/>
    <mergeCell ref="B17:B19"/>
    <mergeCell ref="B20:B22"/>
    <mergeCell ref="B23:B25"/>
    <mergeCell ref="B26:B27"/>
    <mergeCell ref="B28:B29"/>
    <mergeCell ref="B32:B35"/>
    <mergeCell ref="B37:B39"/>
    <mergeCell ref="B43:B44"/>
    <mergeCell ref="B45:B47"/>
    <mergeCell ref="B49:B50"/>
    <mergeCell ref="B52:B54"/>
    <mergeCell ref="B56:B57"/>
    <mergeCell ref="B58:B60"/>
    <mergeCell ref="B61:B62"/>
    <mergeCell ref="B63:B64"/>
    <mergeCell ref="B65:B66"/>
    <mergeCell ref="B68:B71"/>
    <mergeCell ref="B72:B73"/>
    <mergeCell ref="B74:B76"/>
    <mergeCell ref="B78:B79"/>
    <mergeCell ref="B80:B81"/>
    <mergeCell ref="C7:C8"/>
    <mergeCell ref="C9:C11"/>
    <mergeCell ref="C12:C13"/>
    <mergeCell ref="C17:C19"/>
    <mergeCell ref="C20:C22"/>
    <mergeCell ref="C23:C25"/>
    <mergeCell ref="C26:C27"/>
    <mergeCell ref="C28:C29"/>
    <mergeCell ref="C32:C35"/>
    <mergeCell ref="C37:C39"/>
    <mergeCell ref="C43:C44"/>
    <mergeCell ref="C45:C47"/>
    <mergeCell ref="C49:C50"/>
    <mergeCell ref="C52:C54"/>
    <mergeCell ref="C56:C57"/>
    <mergeCell ref="C58:C60"/>
    <mergeCell ref="C61:C62"/>
    <mergeCell ref="C63:C64"/>
    <mergeCell ref="C65:C66"/>
    <mergeCell ref="C68:C71"/>
    <mergeCell ref="C72:C73"/>
    <mergeCell ref="C74:C76"/>
    <mergeCell ref="C78:C79"/>
    <mergeCell ref="C80:C81"/>
    <mergeCell ref="D7:D8"/>
    <mergeCell ref="D9:D11"/>
    <mergeCell ref="D12:D13"/>
    <mergeCell ref="D17:D19"/>
    <mergeCell ref="D20:D22"/>
    <mergeCell ref="D23:D25"/>
    <mergeCell ref="D26:D27"/>
    <mergeCell ref="D28:D29"/>
    <mergeCell ref="D32:D35"/>
    <mergeCell ref="D37:D39"/>
    <mergeCell ref="D43:D44"/>
    <mergeCell ref="D45:D47"/>
    <mergeCell ref="D49:D50"/>
    <mergeCell ref="D52:D54"/>
    <mergeCell ref="D56:D57"/>
    <mergeCell ref="D58:D60"/>
    <mergeCell ref="D61:D62"/>
    <mergeCell ref="D63:D64"/>
    <mergeCell ref="D65:D66"/>
    <mergeCell ref="D68:D71"/>
    <mergeCell ref="D72:D73"/>
    <mergeCell ref="D74:D76"/>
    <mergeCell ref="D78:D79"/>
    <mergeCell ref="D80:D81"/>
    <mergeCell ref="F7:F8"/>
    <mergeCell ref="F9:F11"/>
    <mergeCell ref="F12:F13"/>
    <mergeCell ref="F17:F19"/>
    <mergeCell ref="F20:F22"/>
    <mergeCell ref="F23:F25"/>
    <mergeCell ref="F26:F27"/>
    <mergeCell ref="F28:F29"/>
    <mergeCell ref="F32:F35"/>
    <mergeCell ref="F37:F39"/>
    <mergeCell ref="F43:F44"/>
    <mergeCell ref="F45:F47"/>
    <mergeCell ref="F49:F50"/>
    <mergeCell ref="F52:F54"/>
    <mergeCell ref="F56:F57"/>
    <mergeCell ref="F58:F60"/>
    <mergeCell ref="F61:F62"/>
    <mergeCell ref="F63:F64"/>
    <mergeCell ref="F65:F66"/>
    <mergeCell ref="F68:F71"/>
    <mergeCell ref="F72:F73"/>
    <mergeCell ref="F74:F76"/>
    <mergeCell ref="F78:F79"/>
    <mergeCell ref="F80:F81"/>
    <mergeCell ref="G58:G60"/>
    <mergeCell ref="G61:G62"/>
    <mergeCell ref="G63:G64"/>
    <mergeCell ref="G65:G66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2026-01-28T08:37:16Z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